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workbookProtection workbookPassword="C3EC" lockStructure="1"/>
  <bookViews>
    <workbookView showSheetTabs="0" xWindow="0" yWindow="105" windowWidth="19155" windowHeight="9720" tabRatio="818" activeTab="3"/>
  </bookViews>
  <sheets>
    <sheet name="Introduction" sheetId="4" r:id="rId1"/>
    <sheet name="YLL" sheetId="29" r:id="rId2"/>
    <sheet name="How to copy tables &amp; charts" sheetId="35" r:id="rId3"/>
    <sheet name="Technical guide" sheetId="36" r:id="rId4"/>
    <sheet name="Interpretation guide" sheetId="37" r:id="rId5"/>
    <sheet name="Control_sheet" sheetId="17" state="hidden" r:id="rId6"/>
    <sheet name="Amalgamated_data" sheetId="24" state="hidden" r:id="rId7"/>
  </sheets>
  <externalReferences>
    <externalReference r:id="rId8"/>
  </externalReferences>
  <definedNames>
    <definedName name="_AtRisk_SimSetting_AutomaticallyGenerateReports" hidden="1">FALSE</definedName>
    <definedName name="_AtRisk_SimSetting_AutomaticResultsDisplayMode" hidden="1">1</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8</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'[1]Raw Data Districts'!#REF!</definedName>
    <definedName name="_Order1" hidden="1">255</definedName>
    <definedName name="_Sort" hidden="1">#REF!</definedName>
    <definedName name="DATA">Amalgamated_data!$A$1:$Q$2401</definedName>
    <definedName name="_xlnm.Print_Area" localSheetId="1">YLL!$E$7:$T$35</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definedName>
    <definedName name="RiskHasSettings" hidden="1">5</definedName>
    <definedName name="RiskMinimizeOnStart" hidden="1">FALSE</definedName>
    <definedName name="RiskMonitorConvergence" hidden="1">FALSE</definedName>
    <definedName name="RiskNumIterations" hidden="1">20000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s>
  <calcPr calcId="162913"/>
</workbook>
</file>

<file path=xl/calcChain.xml><?xml version="1.0" encoding="utf-8"?>
<calcChain xmlns="http://schemas.openxmlformats.org/spreadsheetml/2006/main">
  <c r="C35" i="17" l="1"/>
  <c r="O21" i="29" l="1"/>
  <c r="B35" i="17" l="1"/>
  <c r="B41" i="17" l="1"/>
  <c r="B38" i="17"/>
  <c r="B37" i="17"/>
  <c r="O8" i="29" l="1"/>
  <c r="F6" i="17"/>
  <c r="F9" i="17"/>
  <c r="H8" i="17"/>
  <c r="H12" i="17"/>
  <c r="H7" i="17"/>
  <c r="H11" i="17"/>
  <c r="H10" i="17"/>
  <c r="H6" i="17"/>
  <c r="H9" i="17"/>
  <c r="H13" i="17"/>
  <c r="F7" i="17"/>
  <c r="F11" i="17"/>
  <c r="F10" i="17"/>
  <c r="F13" i="17"/>
  <c r="F8" i="17"/>
  <c r="F12" i="17"/>
  <c r="P12" i="29" l="1"/>
  <c r="P15" i="29"/>
  <c r="P14" i="29"/>
  <c r="Q13" i="29"/>
  <c r="P18" i="29"/>
  <c r="P16" i="29"/>
  <c r="Q19" i="29"/>
  <c r="Q17" i="29"/>
  <c r="Q15" i="29"/>
  <c r="P13" i="29"/>
  <c r="Q16" i="29"/>
  <c r="Q14" i="29"/>
  <c r="P19" i="29"/>
  <c r="P17" i="29"/>
  <c r="Q12" i="29"/>
  <c r="Q18" i="29"/>
  <c r="H26" i="17"/>
  <c r="H30" i="17"/>
  <c r="H27" i="17"/>
  <c r="H25" i="17"/>
  <c r="H28" i="17"/>
  <c r="H24" i="17"/>
  <c r="H31" i="17"/>
  <c r="H29" i="17"/>
  <c r="F27" i="17"/>
  <c r="F31" i="17"/>
  <c r="F26" i="17"/>
  <c r="F24" i="17"/>
  <c r="F25" i="17"/>
  <c r="F29" i="17"/>
  <c r="F30" i="17"/>
  <c r="F28" i="17"/>
  <c r="F18" i="17"/>
  <c r="H19" i="17"/>
  <c r="F22" i="17"/>
  <c r="H21" i="17"/>
  <c r="F17" i="17"/>
  <c r="F15" i="17"/>
  <c r="H18" i="17"/>
  <c r="H16" i="17"/>
  <c r="F16" i="17"/>
  <c r="H17" i="17"/>
  <c r="F20" i="17"/>
  <c r="H15" i="17"/>
  <c r="F21" i="17"/>
  <c r="F19" i="17"/>
  <c r="H22" i="17"/>
  <c r="H20" i="17"/>
</calcChain>
</file>

<file path=xl/sharedStrings.xml><?xml version="1.0" encoding="utf-8"?>
<sst xmlns="http://schemas.openxmlformats.org/spreadsheetml/2006/main" count="12143" uniqueCount="2526">
  <si>
    <t xml:space="preserve">For more information on the data sources and methods used, click on the 'Technical guide' tab above.  </t>
  </si>
  <si>
    <t xml:space="preserve">For guidance on how to interpret the charts shown in this file, click on the 'Interpretation guide' tab. </t>
  </si>
  <si>
    <t>Cause</t>
  </si>
  <si>
    <t>Males</t>
  </si>
  <si>
    <t>Females</t>
  </si>
  <si>
    <t>Circulatory</t>
  </si>
  <si>
    <t>Other</t>
  </si>
  <si>
    <t>Cancer</t>
  </si>
  <si>
    <t>Respiratory</t>
  </si>
  <si>
    <t>Digestive</t>
  </si>
  <si>
    <t>Mental</t>
  </si>
  <si>
    <t>Neonates</t>
  </si>
  <si>
    <t>External</t>
  </si>
  <si>
    <t>Area Lookup</t>
  </si>
  <si>
    <t>Period Lookup</t>
  </si>
  <si>
    <t>SELECTION LOOKUP</t>
  </si>
  <si>
    <t>2008-2010</t>
  </si>
  <si>
    <t>Wales</t>
  </si>
  <si>
    <t>2009-2011</t>
  </si>
  <si>
    <t>Betsi Cadwaladr UHB</t>
  </si>
  <si>
    <t>2010-2012</t>
  </si>
  <si>
    <t>Years of life lost</t>
  </si>
  <si>
    <t>Isle of Anglesey</t>
  </si>
  <si>
    <t xml:space="preserve">  Isle of Anglesey</t>
  </si>
  <si>
    <t>2011-2013</t>
  </si>
  <si>
    <t>Gwynedd</t>
  </si>
  <si>
    <t xml:space="preserve">  Gwynedd</t>
  </si>
  <si>
    <t>2012-2014</t>
  </si>
  <si>
    <t>Conwy</t>
  </si>
  <si>
    <t xml:space="preserve">  Conwy</t>
  </si>
  <si>
    <t>Denbighshire</t>
  </si>
  <si>
    <t xml:space="preserve">  Denbighshire</t>
  </si>
  <si>
    <t>Flintshire</t>
  </si>
  <si>
    <t xml:space="preserve">  Flintshire</t>
  </si>
  <si>
    <t>Wrexham</t>
  </si>
  <si>
    <t xml:space="preserve">  Wrexham</t>
  </si>
  <si>
    <t>Powys tHB</t>
  </si>
  <si>
    <t>Hywel Dda UHB</t>
  </si>
  <si>
    <t>Ceredigion</t>
  </si>
  <si>
    <t xml:space="preserve">  Ceredigion</t>
  </si>
  <si>
    <t>Pembrokeshire</t>
  </si>
  <si>
    <t xml:space="preserve">  Pembrokeshire</t>
  </si>
  <si>
    <t>Carmarthenshire</t>
  </si>
  <si>
    <t xml:space="preserve">  Carmarthenshire</t>
  </si>
  <si>
    <t>ABM UHB</t>
  </si>
  <si>
    <t>Swansea</t>
  </si>
  <si>
    <t xml:space="preserve">  Swansea</t>
  </si>
  <si>
    <t>Neath Port Talbot</t>
  </si>
  <si>
    <t xml:space="preserve">  Neath Port Talbot</t>
  </si>
  <si>
    <t>Bridgend</t>
  </si>
  <si>
    <t xml:space="preserve">  Bridgend</t>
  </si>
  <si>
    <t>Cardiff and Vale UHB</t>
  </si>
  <si>
    <t>Vale of Glamorgan</t>
  </si>
  <si>
    <t xml:space="preserve">  Vale of Glamorgan</t>
  </si>
  <si>
    <t>Cardiff</t>
  </si>
  <si>
    <t xml:space="preserve">  Cardiff</t>
  </si>
  <si>
    <t>Cwm Taf UHB</t>
  </si>
  <si>
    <t>Rhondda Cynon Taf</t>
  </si>
  <si>
    <t xml:space="preserve">  Rhondda Cynon Taf</t>
  </si>
  <si>
    <t>Merthyr Tydfil</t>
  </si>
  <si>
    <t xml:space="preserve">  Merthyr Tydfil</t>
  </si>
  <si>
    <t>Aneurin Bevan UHB</t>
  </si>
  <si>
    <t>Caerphilly</t>
  </si>
  <si>
    <t xml:space="preserve">  Caerphilly</t>
  </si>
  <si>
    <t>Blaenau Gwent</t>
  </si>
  <si>
    <t xml:space="preserve">  Blaenau Gwent</t>
  </si>
  <si>
    <t>Torfaen</t>
  </si>
  <si>
    <t xml:space="preserve">  Torfaen</t>
  </si>
  <si>
    <t>Monmouthshire</t>
  </si>
  <si>
    <t xml:space="preserve">  Monmouthshire</t>
  </si>
  <si>
    <t>Newport</t>
  </si>
  <si>
    <t xml:space="preserve">  Newport</t>
  </si>
  <si>
    <t>Selected area/Year</t>
  </si>
  <si>
    <t>Males lookup</t>
  </si>
  <si>
    <t>Females lookup</t>
  </si>
  <si>
    <t>Title</t>
  </si>
  <si>
    <t>For lookup</t>
  </si>
  <si>
    <t>Geography</t>
  </si>
  <si>
    <t>Sex</t>
  </si>
  <si>
    <t>Period</t>
  </si>
  <si>
    <t>Unadjusted_Deaths</t>
  </si>
  <si>
    <t>LE_at_birth</t>
  </si>
  <si>
    <t>Standard_error</t>
  </si>
  <si>
    <t>LCL</t>
  </si>
  <si>
    <t>UCL</t>
  </si>
  <si>
    <t>Adjusted_Deaths</t>
  </si>
  <si>
    <t>Adjusted_LE_at_birth</t>
  </si>
  <si>
    <t>Adjusted_standard_error</t>
  </si>
  <si>
    <t>Adjusted_LCL</t>
  </si>
  <si>
    <t>Adjusted_UCL</t>
  </si>
  <si>
    <t>Years_life_lost</t>
  </si>
  <si>
    <t>Percent_contribution</t>
  </si>
  <si>
    <t>Powys</t>
  </si>
  <si>
    <t xml:space="preserve">*A positive figure indicates that years of life would be gained if the most deprived fifth had the same mortality rate as the least deprived fifth; a negative figure indicates that years of life would be lost if the most deprived fifth had the same mortality rate as the least deprived fifth.
</t>
  </si>
  <si>
    <t>Data for table and chart</t>
  </si>
  <si>
    <t xml:space="preserve">Produced by Public Health Wales Observatory, using PHM &amp; MYE (ONS), WIMD 2014 (WG) </t>
  </si>
  <si>
    <t>Powys THB</t>
  </si>
  <si>
    <t>Copying and pasting charts and tables to use in documents, reports or presentations</t>
  </si>
  <si>
    <t>Figure 1</t>
  </si>
  <si>
    <t xml:space="preserve">Why use this method to copy and paste charts </t>
  </si>
  <si>
    <t>If the standard {Copy} and {Paste} option is used for inserting Excel charts into documents, reports</t>
  </si>
  <si>
    <t>or presentations then frequently the chart will lose some of its formatting and/or the axes labels may be</t>
  </si>
  <si>
    <t>truncated. Similarly, table column sizes are often distorted using the standard {Copy} and {Paste}</t>
  </si>
  <si>
    <t>method if a table is too wide. The technique described below overcomes these issues.</t>
  </si>
  <si>
    <t>Copying and pasting a chart</t>
  </si>
  <si>
    <t xml:space="preserve">Select the chart you want to copy by left clicking on it once i.e. so that the surrounding points are </t>
  </si>
  <si>
    <t>displayed.  For tables, left click the top left hand corner and drag the mouse to the bottom right corner.</t>
  </si>
  <si>
    <t>On the 'Home' tab click the paste icon</t>
  </si>
  <si>
    <t>Click 'As picture' option and 'Copy as picture' (see figure 1 for chart selection)</t>
  </si>
  <si>
    <t>Choose 'As shown on screen' and 'picture' (see figure 2, also showing table area selection)</t>
  </si>
  <si>
    <t xml:space="preserve">Using your mouse click on the point where you want to insert a copy of the chart e.g. in a Word </t>
  </si>
  <si>
    <t>document / presentation</t>
  </si>
  <si>
    <t>On the 'Home' tab click 'paste' then 'paste special' and choose to insert as 'Picture (enhanced metafile)'</t>
  </si>
  <si>
    <t>(see figure 3)</t>
  </si>
  <si>
    <t>Figure 2</t>
  </si>
  <si>
    <t>Figure 3</t>
  </si>
  <si>
    <r>
      <t xml:space="preserve">A comprehensive description of all the data sources and methods used in this publication, can be found by clicking </t>
    </r>
    <r>
      <rPr>
        <b/>
        <sz val="10"/>
        <color theme="1"/>
        <rFont val="Verdana"/>
        <family val="2"/>
      </rPr>
      <t>here</t>
    </r>
    <r>
      <rPr>
        <sz val="10"/>
        <color theme="1"/>
        <rFont val="verdana"/>
        <family val="2"/>
      </rPr>
      <t>, or on the image to the left.</t>
    </r>
  </si>
  <si>
    <t>The following data sources have been used to enable calculation of the years of life expectancy gained or lost:</t>
  </si>
  <si>
    <t>© 2016 Public Health Wales NHS Trust</t>
  </si>
  <si>
    <t xml:space="preserve">All tables, charts and maps were produced by the Public Health Wales Observatory and the data sources are shown for each graphic. Material contained in this publication may be reproduced without prior permission provided it is done so accurately and is not used in a misleading context. Acknowledgement to Public Health Wales NHS Trust to be stated. Typographical copyright lies with Public Health Wales NHS Trust. </t>
  </si>
  <si>
    <t>Wales_Males_2008-2010_Cancer</t>
  </si>
  <si>
    <t>Wales_Males_2008-2010_Circulatory</t>
  </si>
  <si>
    <t>Wales_Males_2008-2010_Digestive</t>
  </si>
  <si>
    <t>Wales_Males_2008-2010_External</t>
  </si>
  <si>
    <t>Wales_Males_2008-2010_Mental</t>
  </si>
  <si>
    <t>Wales_Males_2008-2010_Neonates</t>
  </si>
  <si>
    <t>Wales_Males_2008-2010_Other</t>
  </si>
  <si>
    <t>Wales_Males_2008-2010_Respiratory</t>
  </si>
  <si>
    <t>Wales_Males_2009-2011_Cancer</t>
  </si>
  <si>
    <t>Wales_Males_2009-2011_Circulatory</t>
  </si>
  <si>
    <t>Wales_Males_2009-2011_Digestive</t>
  </si>
  <si>
    <t>Wales_Males_2009-2011_External</t>
  </si>
  <si>
    <t>Wales_Males_2009-2011_Mental</t>
  </si>
  <si>
    <t>Wales_Males_2009-2011_Neonates</t>
  </si>
  <si>
    <t>Wales_Males_2009-2011_Other</t>
  </si>
  <si>
    <t>Wales_Males_2009-2011_Respiratory</t>
  </si>
  <si>
    <t>Wales_Males_2010-2012_Cancer</t>
  </si>
  <si>
    <t>Wales_Males_2010-2012_Circulatory</t>
  </si>
  <si>
    <t>Wales_Males_2010-2012_Digestive</t>
  </si>
  <si>
    <t>Wales_Males_2010-2012_External</t>
  </si>
  <si>
    <t>Wales_Males_2010-2012_Mental</t>
  </si>
  <si>
    <t>Wales_Males_2010-2012_Neonates</t>
  </si>
  <si>
    <t>Wales_Males_2010-2012_Other</t>
  </si>
  <si>
    <t>Wales_Males_2010-2012_Respiratory</t>
  </si>
  <si>
    <t>Wales_Males_2011-2013_Cancer</t>
  </si>
  <si>
    <t>Wales_Males_2011-2013_Circulatory</t>
  </si>
  <si>
    <t>Wales_Males_2011-2013_Digestive</t>
  </si>
  <si>
    <t>Wales_Males_2011-2013_External</t>
  </si>
  <si>
    <t>Wales_Males_2011-2013_Mental</t>
  </si>
  <si>
    <t>Wales_Males_2011-2013_Neonates</t>
  </si>
  <si>
    <t>Wales_Males_2011-2013_Other</t>
  </si>
  <si>
    <t>Wales_Males_2011-2013_Respiratory</t>
  </si>
  <si>
    <t>Wales_Males_2012-2014_Cancer</t>
  </si>
  <si>
    <t>Wales_Males_2012-2014_Circulatory</t>
  </si>
  <si>
    <t>Wales_Males_2012-2014_Digestive</t>
  </si>
  <si>
    <t>Wales_Males_2012-2014_External</t>
  </si>
  <si>
    <t>Wales_Males_2012-2014_Mental</t>
  </si>
  <si>
    <t>Wales_Males_2012-2014_Neonates</t>
  </si>
  <si>
    <t>Wales_Males_2012-2014_Other</t>
  </si>
  <si>
    <t>Wales_Males_2012-2014_Respiratory</t>
  </si>
  <si>
    <t>Wales_Females_2008-2010_Cancer</t>
  </si>
  <si>
    <t>Wales_Females_2008-2010_Circulatory</t>
  </si>
  <si>
    <t>Wales_Females_2008-2010_Digestive</t>
  </si>
  <si>
    <t>Wales_Females_2008-2010_External</t>
  </si>
  <si>
    <t>Wales_Females_2008-2010_Mental</t>
  </si>
  <si>
    <t>Wales_Females_2008-2010_Neonates</t>
  </si>
  <si>
    <t>Wales_Females_2008-2010_Other</t>
  </si>
  <si>
    <t>Wales_Females_2008-2010_Respiratory</t>
  </si>
  <si>
    <t>Wales_Females_2009-2011_Cancer</t>
  </si>
  <si>
    <t>Wales_Females_2009-2011_Circulatory</t>
  </si>
  <si>
    <t>Wales_Females_2009-2011_Digestive</t>
  </si>
  <si>
    <t>Wales_Females_2009-2011_External</t>
  </si>
  <si>
    <t>Wales_Females_2009-2011_Mental</t>
  </si>
  <si>
    <t>Wales_Females_2009-2011_Neonates</t>
  </si>
  <si>
    <t>Wales_Females_2009-2011_Other</t>
  </si>
  <si>
    <t>Wales_Females_2009-2011_Respiratory</t>
  </si>
  <si>
    <t>Wales_Females_2010-2012_Cancer</t>
  </si>
  <si>
    <t>Wales_Females_2010-2012_Circulatory</t>
  </si>
  <si>
    <t>Wales_Females_2010-2012_Digestive</t>
  </si>
  <si>
    <t>Wales_Females_2010-2012_External</t>
  </si>
  <si>
    <t>Wales_Females_2010-2012_Mental</t>
  </si>
  <si>
    <t>Wales_Females_2010-2012_Neonates</t>
  </si>
  <si>
    <t>Wales_Females_2010-2012_Other</t>
  </si>
  <si>
    <t>Wales_Females_2010-2012_Respiratory</t>
  </si>
  <si>
    <t>Wales_Females_2011-2013_Cancer</t>
  </si>
  <si>
    <t>Wales_Females_2011-2013_Circulatory</t>
  </si>
  <si>
    <t>Wales_Females_2011-2013_Digestive</t>
  </si>
  <si>
    <t>Wales_Females_2011-2013_External</t>
  </si>
  <si>
    <t>Wales_Females_2011-2013_Mental</t>
  </si>
  <si>
    <t>Wales_Females_2011-2013_Neonates</t>
  </si>
  <si>
    <t>Wales_Females_2011-2013_Other</t>
  </si>
  <si>
    <t>Wales_Females_2011-2013_Respiratory</t>
  </si>
  <si>
    <t>Wales_Females_2012-2014_Cancer</t>
  </si>
  <si>
    <t>Wales_Females_2012-2014_Circulatory</t>
  </si>
  <si>
    <t>Wales_Females_2012-2014_Digestive</t>
  </si>
  <si>
    <t>Wales_Females_2012-2014_External</t>
  </si>
  <si>
    <t>Wales_Females_2012-2014_Mental</t>
  </si>
  <si>
    <t>Wales_Females_2012-2014_Neonates</t>
  </si>
  <si>
    <t>Wales_Females_2012-2014_Other</t>
  </si>
  <si>
    <t>Wales_Females_2012-2014_Respiratory</t>
  </si>
  <si>
    <t>ABM UHB_Males_2008-2010_Cancer</t>
  </si>
  <si>
    <t>ABM UHB_Males_2008-2010_Circulatory</t>
  </si>
  <si>
    <t>ABM UHB_Males_2008-2010_Digestive</t>
  </si>
  <si>
    <t>ABM UHB_Males_2008-2010_External</t>
  </si>
  <si>
    <t>ABM UHB_Males_2008-2010_Mental</t>
  </si>
  <si>
    <t>ABM UHB_Males_2008-2010_Neonates</t>
  </si>
  <si>
    <t>ABM UHB_Males_2008-2010_Other</t>
  </si>
  <si>
    <t>ABM UHB_Males_2008-2010_Respiratory</t>
  </si>
  <si>
    <t>Aneurin Bevan UHB_Males_2008-2010_Cancer</t>
  </si>
  <si>
    <t>Aneurin Bevan UHB_Males_2008-2010_Circulatory</t>
  </si>
  <si>
    <t>Aneurin Bevan UHB_Males_2008-2010_Digestive</t>
  </si>
  <si>
    <t>Aneurin Bevan UHB_Males_2008-2010_External</t>
  </si>
  <si>
    <t>Aneurin Bevan UHB_Males_2008-2010_Mental</t>
  </si>
  <si>
    <t>Aneurin Bevan UHB_Males_2008-2010_Neonates</t>
  </si>
  <si>
    <t>Aneurin Bevan UHB_Males_2008-2010_Other</t>
  </si>
  <si>
    <t>Aneurin Bevan UHB_Males_2008-2010_Respiratory</t>
  </si>
  <si>
    <t>Betsi Cadwaladr UHB_Males_2008-2010_Cancer</t>
  </si>
  <si>
    <t>Betsi Cadwaladr UHB_Males_2008-2010_Circulatory</t>
  </si>
  <si>
    <t>Betsi Cadwaladr UHB_Males_2008-2010_Digestive</t>
  </si>
  <si>
    <t>Betsi Cadwaladr UHB_Males_2008-2010_External</t>
  </si>
  <si>
    <t>Betsi Cadwaladr UHB_Males_2008-2010_Mental</t>
  </si>
  <si>
    <t>Betsi Cadwaladr UHB_Males_2008-2010_Neonates</t>
  </si>
  <si>
    <t>Betsi Cadwaladr UHB_Males_2008-2010_Other</t>
  </si>
  <si>
    <t>Betsi Cadwaladr UHB_Males_2008-2010_Respiratory</t>
  </si>
  <si>
    <t>Cardiff and Vale UHB_Males_2008-2010_Cancer</t>
  </si>
  <si>
    <t>Cardiff and Vale UHB_Males_2008-2010_Circulatory</t>
  </si>
  <si>
    <t>Cardiff and Vale UHB_Males_2008-2010_Digestive</t>
  </si>
  <si>
    <t>Cardiff and Vale UHB_Males_2008-2010_External</t>
  </si>
  <si>
    <t>Cardiff and Vale UHB_Males_2008-2010_Mental</t>
  </si>
  <si>
    <t>Cardiff and Vale UHB_Males_2008-2010_Neonates</t>
  </si>
  <si>
    <t>Cardiff and Vale UHB_Males_2008-2010_Other</t>
  </si>
  <si>
    <t>Cardiff and Vale UHB_Males_2008-2010_Respiratory</t>
  </si>
  <si>
    <t>Cwm Taf UHB_Males_2008-2010_Cancer</t>
  </si>
  <si>
    <t>Cwm Taf UHB_Males_2008-2010_Circulatory</t>
  </si>
  <si>
    <t>Cwm Taf UHB_Males_2008-2010_Digestive</t>
  </si>
  <si>
    <t>Cwm Taf UHB_Males_2008-2010_External</t>
  </si>
  <si>
    <t>Cwm Taf UHB_Males_2008-2010_Mental</t>
  </si>
  <si>
    <t>Cwm Taf UHB_Males_2008-2010_Neonates</t>
  </si>
  <si>
    <t>Cwm Taf UHB_Males_2008-2010_Other</t>
  </si>
  <si>
    <t>Cwm Taf UHB_Males_2008-2010_Respiratory</t>
  </si>
  <si>
    <t>Hywel Dda UHB_Males_2008-2010_Cancer</t>
  </si>
  <si>
    <t>Hywel Dda UHB_Males_2008-2010_Circulatory</t>
  </si>
  <si>
    <t>Hywel Dda UHB_Males_2008-2010_Digestive</t>
  </si>
  <si>
    <t>Hywel Dda UHB_Males_2008-2010_External</t>
  </si>
  <si>
    <t>Hywel Dda UHB_Males_2008-2010_Mental</t>
  </si>
  <si>
    <t>Hywel Dda UHB_Males_2008-2010_Neonates</t>
  </si>
  <si>
    <t>Hywel Dda UHB_Males_2008-2010_Other</t>
  </si>
  <si>
    <t>Hywel Dda UHB_Males_2008-2010_Respiratory</t>
  </si>
  <si>
    <t>Powys tHB_Males_2008-2010_Cancer</t>
  </si>
  <si>
    <t>Powys tHB_Males_2008-2010_Circulatory</t>
  </si>
  <si>
    <t>Powys tHB_Males_2008-2010_Digestive</t>
  </si>
  <si>
    <t>Powys tHB_Males_2008-2010_External</t>
  </si>
  <si>
    <t>Powys tHB_Males_2008-2010_Mental</t>
  </si>
  <si>
    <t>Powys tHB_Males_2008-2010_Neonates</t>
  </si>
  <si>
    <t>Powys tHB_Males_2008-2010_Other</t>
  </si>
  <si>
    <t>Powys tHB_Males_2008-2010_Respiratory</t>
  </si>
  <si>
    <t>ABM UHB_Males_2009-2011_Cancer</t>
  </si>
  <si>
    <t>ABM UHB_Males_2009-2011_Circulatory</t>
  </si>
  <si>
    <t>ABM UHB_Males_2009-2011_Digestive</t>
  </si>
  <si>
    <t>ABM UHB_Males_2009-2011_External</t>
  </si>
  <si>
    <t>ABM UHB_Males_2009-2011_Mental</t>
  </si>
  <si>
    <t>ABM UHB_Males_2009-2011_Neonates</t>
  </si>
  <si>
    <t>ABM UHB_Males_2009-2011_Other</t>
  </si>
  <si>
    <t>ABM UHB_Males_2009-2011_Respiratory</t>
  </si>
  <si>
    <t>Aneurin Bevan UHB_Males_2009-2011_Cancer</t>
  </si>
  <si>
    <t>Aneurin Bevan UHB_Males_2009-2011_Circulatory</t>
  </si>
  <si>
    <t>Aneurin Bevan UHB_Males_2009-2011_Digestive</t>
  </si>
  <si>
    <t>Aneurin Bevan UHB_Males_2009-2011_External</t>
  </si>
  <si>
    <t>Aneurin Bevan UHB_Males_2009-2011_Mental</t>
  </si>
  <si>
    <t>Aneurin Bevan UHB_Males_2009-2011_Neonates</t>
  </si>
  <si>
    <t>Aneurin Bevan UHB_Males_2009-2011_Other</t>
  </si>
  <si>
    <t>Aneurin Bevan UHB_Males_2009-2011_Respiratory</t>
  </si>
  <si>
    <t>Betsi Cadwaladr UHB_Males_2009-2011_Cancer</t>
  </si>
  <si>
    <t>Betsi Cadwaladr UHB_Males_2009-2011_Circulatory</t>
  </si>
  <si>
    <t>Betsi Cadwaladr UHB_Males_2009-2011_Digestive</t>
  </si>
  <si>
    <t>Betsi Cadwaladr UHB_Males_2009-2011_External</t>
  </si>
  <si>
    <t>Betsi Cadwaladr UHB_Males_2009-2011_Mental</t>
  </si>
  <si>
    <t>Betsi Cadwaladr UHB_Males_2009-2011_Neonates</t>
  </si>
  <si>
    <t>Betsi Cadwaladr UHB_Males_2009-2011_Other</t>
  </si>
  <si>
    <t>Betsi Cadwaladr UHB_Males_2009-2011_Respiratory</t>
  </si>
  <si>
    <t>Cardiff and Vale UHB_Males_2009-2011_Cancer</t>
  </si>
  <si>
    <t>Cardiff and Vale UHB_Males_2009-2011_Circulatory</t>
  </si>
  <si>
    <t>Cardiff and Vale UHB_Males_2009-2011_Digestive</t>
  </si>
  <si>
    <t>Cardiff and Vale UHB_Males_2009-2011_External</t>
  </si>
  <si>
    <t>Cardiff and Vale UHB_Males_2009-2011_Mental</t>
  </si>
  <si>
    <t>Cardiff and Vale UHB_Males_2009-2011_Neonates</t>
  </si>
  <si>
    <t>Cardiff and Vale UHB_Males_2009-2011_Other</t>
  </si>
  <si>
    <t>Cardiff and Vale UHB_Males_2009-2011_Respiratory</t>
  </si>
  <si>
    <t>Cwm Taf UHB_Males_2009-2011_Cancer</t>
  </si>
  <si>
    <t>Cwm Taf UHB_Males_2009-2011_Circulatory</t>
  </si>
  <si>
    <t>Cwm Taf UHB_Males_2009-2011_Digestive</t>
  </si>
  <si>
    <t>Cwm Taf UHB_Males_2009-2011_External</t>
  </si>
  <si>
    <t>Cwm Taf UHB_Males_2009-2011_Mental</t>
  </si>
  <si>
    <t>Cwm Taf UHB_Males_2009-2011_Neonates</t>
  </si>
  <si>
    <t>Cwm Taf UHB_Males_2009-2011_Other</t>
  </si>
  <si>
    <t>Cwm Taf UHB_Males_2009-2011_Respiratory</t>
  </si>
  <si>
    <t>Hywel Dda UHB_Males_2009-2011_Cancer</t>
  </si>
  <si>
    <t>Hywel Dda UHB_Males_2009-2011_Circulatory</t>
  </si>
  <si>
    <t>Hywel Dda UHB_Males_2009-2011_Digestive</t>
  </si>
  <si>
    <t>Hywel Dda UHB_Males_2009-2011_External</t>
  </si>
  <si>
    <t>Hywel Dda UHB_Males_2009-2011_Mental</t>
  </si>
  <si>
    <t>Hywel Dda UHB_Males_2009-2011_Neonates</t>
  </si>
  <si>
    <t>Hywel Dda UHB_Males_2009-2011_Other</t>
  </si>
  <si>
    <t>Hywel Dda UHB_Males_2009-2011_Respiratory</t>
  </si>
  <si>
    <t>Powys tHB_Males_2009-2011_Cancer</t>
  </si>
  <si>
    <t>Powys tHB_Males_2009-2011_Circulatory</t>
  </si>
  <si>
    <t>Powys tHB_Males_2009-2011_Digestive</t>
  </si>
  <si>
    <t>Powys tHB_Males_2009-2011_External</t>
  </si>
  <si>
    <t>Powys tHB_Males_2009-2011_Mental</t>
  </si>
  <si>
    <t>Powys tHB_Males_2009-2011_Neonates</t>
  </si>
  <si>
    <t>Powys tHB_Males_2009-2011_Other</t>
  </si>
  <si>
    <t>Powys tHB_Males_2009-2011_Respiratory</t>
  </si>
  <si>
    <t>ABM UHB_Males_2010-2012_Cancer</t>
  </si>
  <si>
    <t>ABM UHB_Males_2010-2012_Circulatory</t>
  </si>
  <si>
    <t>ABM UHB_Males_2010-2012_Digestive</t>
  </si>
  <si>
    <t>ABM UHB_Males_2010-2012_External</t>
  </si>
  <si>
    <t>ABM UHB_Males_2010-2012_Mental</t>
  </si>
  <si>
    <t>ABM UHB_Males_2010-2012_Neonates</t>
  </si>
  <si>
    <t>ABM UHB_Males_2010-2012_Other</t>
  </si>
  <si>
    <t>ABM UHB_Males_2010-2012_Respiratory</t>
  </si>
  <si>
    <t>Aneurin Bevan UHB_Males_2010-2012_Cancer</t>
  </si>
  <si>
    <t>Aneurin Bevan UHB_Males_2010-2012_Circulatory</t>
  </si>
  <si>
    <t>Aneurin Bevan UHB_Males_2010-2012_Digestive</t>
  </si>
  <si>
    <t>Aneurin Bevan UHB_Males_2010-2012_External</t>
  </si>
  <si>
    <t>Aneurin Bevan UHB_Males_2010-2012_Mental</t>
  </si>
  <si>
    <t>Aneurin Bevan UHB_Males_2010-2012_Neonates</t>
  </si>
  <si>
    <t>Aneurin Bevan UHB_Males_2010-2012_Other</t>
  </si>
  <si>
    <t>Aneurin Bevan UHB_Males_2010-2012_Respiratory</t>
  </si>
  <si>
    <t>Betsi Cadwaladr UHB_Males_2010-2012_Cancer</t>
  </si>
  <si>
    <t>Betsi Cadwaladr UHB_Males_2010-2012_Circulatory</t>
  </si>
  <si>
    <t>Betsi Cadwaladr UHB_Males_2010-2012_Digestive</t>
  </si>
  <si>
    <t>Betsi Cadwaladr UHB_Males_2010-2012_External</t>
  </si>
  <si>
    <t>Betsi Cadwaladr UHB_Males_2010-2012_Mental</t>
  </si>
  <si>
    <t>Betsi Cadwaladr UHB_Males_2010-2012_Neonates</t>
  </si>
  <si>
    <t>Betsi Cadwaladr UHB_Males_2010-2012_Other</t>
  </si>
  <si>
    <t>Betsi Cadwaladr UHB_Males_2010-2012_Respiratory</t>
  </si>
  <si>
    <t>Cardiff and Vale UHB_Males_2010-2012_Cancer</t>
  </si>
  <si>
    <t>Cardiff and Vale UHB_Males_2010-2012_Circulatory</t>
  </si>
  <si>
    <t>Cardiff and Vale UHB_Males_2010-2012_Digestive</t>
  </si>
  <si>
    <t>Cardiff and Vale UHB_Males_2010-2012_External</t>
  </si>
  <si>
    <t>Cardiff and Vale UHB_Males_2010-2012_Mental</t>
  </si>
  <si>
    <t>Cardiff and Vale UHB_Males_2010-2012_Neonates</t>
  </si>
  <si>
    <t>Cardiff and Vale UHB_Males_2010-2012_Other</t>
  </si>
  <si>
    <t>Cardiff and Vale UHB_Males_2010-2012_Respiratory</t>
  </si>
  <si>
    <t>Cwm Taf UHB_Males_2010-2012_Cancer</t>
  </si>
  <si>
    <t>Cwm Taf UHB_Males_2010-2012_Circulatory</t>
  </si>
  <si>
    <t>Cwm Taf UHB_Males_2010-2012_Digestive</t>
  </si>
  <si>
    <t>Cwm Taf UHB_Males_2010-2012_External</t>
  </si>
  <si>
    <t>Cwm Taf UHB_Males_2010-2012_Mental</t>
  </si>
  <si>
    <t>Cwm Taf UHB_Males_2010-2012_Neonates</t>
  </si>
  <si>
    <t>Cwm Taf UHB_Males_2010-2012_Other</t>
  </si>
  <si>
    <t>Cwm Taf UHB_Males_2010-2012_Respiratory</t>
  </si>
  <si>
    <t>Hywel Dda UHB_Males_2010-2012_Cancer</t>
  </si>
  <si>
    <t>Hywel Dda UHB_Males_2010-2012_Circulatory</t>
  </si>
  <si>
    <t>Hywel Dda UHB_Males_2010-2012_Digestive</t>
  </si>
  <si>
    <t>Hywel Dda UHB_Males_2010-2012_External</t>
  </si>
  <si>
    <t>Hywel Dda UHB_Males_2010-2012_Mental</t>
  </si>
  <si>
    <t>Hywel Dda UHB_Males_2010-2012_Neonates</t>
  </si>
  <si>
    <t>Hywel Dda UHB_Males_2010-2012_Other</t>
  </si>
  <si>
    <t>Hywel Dda UHB_Males_2010-2012_Respiratory</t>
  </si>
  <si>
    <t>Powys tHB_Males_2010-2012_Cancer</t>
  </si>
  <si>
    <t>Powys tHB_Males_2010-2012_Circulatory</t>
  </si>
  <si>
    <t>Powys tHB_Males_2010-2012_Digestive</t>
  </si>
  <si>
    <t>Powys tHB_Males_2010-2012_External</t>
  </si>
  <si>
    <t>Powys tHB_Males_2010-2012_Mental</t>
  </si>
  <si>
    <t>Powys tHB_Males_2010-2012_Neonates</t>
  </si>
  <si>
    <t>Powys tHB_Males_2010-2012_Other</t>
  </si>
  <si>
    <t>Powys tHB_Males_2010-2012_Respiratory</t>
  </si>
  <si>
    <t>ABM UHB_Males_2011-2013_Cancer</t>
  </si>
  <si>
    <t>ABM UHB_Males_2011-2013_Circulatory</t>
  </si>
  <si>
    <t>ABM UHB_Males_2011-2013_Digestive</t>
  </si>
  <si>
    <t>ABM UHB_Males_2011-2013_External</t>
  </si>
  <si>
    <t>ABM UHB_Males_2011-2013_Mental</t>
  </si>
  <si>
    <t>ABM UHB_Males_2011-2013_Neonates</t>
  </si>
  <si>
    <t>ABM UHB_Males_2011-2013_Other</t>
  </si>
  <si>
    <t>ABM UHB_Males_2011-2013_Respiratory</t>
  </si>
  <si>
    <t>Aneurin Bevan UHB_Males_2011-2013_Cancer</t>
  </si>
  <si>
    <t>Aneurin Bevan UHB_Males_2011-2013_Circulatory</t>
  </si>
  <si>
    <t>Aneurin Bevan UHB_Males_2011-2013_Digestive</t>
  </si>
  <si>
    <t>Aneurin Bevan UHB_Males_2011-2013_External</t>
  </si>
  <si>
    <t>Aneurin Bevan UHB_Males_2011-2013_Mental</t>
  </si>
  <si>
    <t>Aneurin Bevan UHB_Males_2011-2013_Neonates</t>
  </si>
  <si>
    <t>Aneurin Bevan UHB_Males_2011-2013_Other</t>
  </si>
  <si>
    <t>Aneurin Bevan UHB_Males_2011-2013_Respiratory</t>
  </si>
  <si>
    <t>Betsi Cadwaladr UHB_Males_2011-2013_Cancer</t>
  </si>
  <si>
    <t>Betsi Cadwaladr UHB_Males_2011-2013_Circulatory</t>
  </si>
  <si>
    <t>Betsi Cadwaladr UHB_Males_2011-2013_Digestive</t>
  </si>
  <si>
    <t>Betsi Cadwaladr UHB_Males_2011-2013_External</t>
  </si>
  <si>
    <t>Betsi Cadwaladr UHB_Males_2011-2013_Mental</t>
  </si>
  <si>
    <t>Betsi Cadwaladr UHB_Males_2011-2013_Neonates</t>
  </si>
  <si>
    <t>Betsi Cadwaladr UHB_Males_2011-2013_Other</t>
  </si>
  <si>
    <t>Betsi Cadwaladr UHB_Males_2011-2013_Respiratory</t>
  </si>
  <si>
    <t>Cardiff and Vale UHB_Males_2011-2013_Cancer</t>
  </si>
  <si>
    <t>Cardiff and Vale UHB_Males_2011-2013_Circulatory</t>
  </si>
  <si>
    <t>Cardiff and Vale UHB_Males_2011-2013_Digestive</t>
  </si>
  <si>
    <t>Cardiff and Vale UHB_Males_2011-2013_External</t>
  </si>
  <si>
    <t>Cardiff and Vale UHB_Males_2011-2013_Mental</t>
  </si>
  <si>
    <t>Cardiff and Vale UHB_Males_2011-2013_Neonates</t>
  </si>
  <si>
    <t>Cardiff and Vale UHB_Males_2011-2013_Other</t>
  </si>
  <si>
    <t>Cardiff and Vale UHB_Males_2011-2013_Respiratory</t>
  </si>
  <si>
    <t>Cwm Taf UHB_Males_2011-2013_Cancer</t>
  </si>
  <si>
    <t>Cwm Taf UHB_Males_2011-2013_Circulatory</t>
  </si>
  <si>
    <t>Cwm Taf UHB_Males_2011-2013_Digestive</t>
  </si>
  <si>
    <t>Cwm Taf UHB_Males_2011-2013_External</t>
  </si>
  <si>
    <t>Cwm Taf UHB_Males_2011-2013_Mental</t>
  </si>
  <si>
    <t>Cwm Taf UHB_Males_2011-2013_Neonates</t>
  </si>
  <si>
    <t>Cwm Taf UHB_Males_2011-2013_Other</t>
  </si>
  <si>
    <t>Cwm Taf UHB_Males_2011-2013_Respiratory</t>
  </si>
  <si>
    <t>Hywel Dda UHB_Males_2011-2013_Cancer</t>
  </si>
  <si>
    <t>Hywel Dda UHB_Males_2011-2013_Circulatory</t>
  </si>
  <si>
    <t>Hywel Dda UHB_Males_2011-2013_Digestive</t>
  </si>
  <si>
    <t>Hywel Dda UHB_Males_2011-2013_External</t>
  </si>
  <si>
    <t>Hywel Dda UHB_Males_2011-2013_Mental</t>
  </si>
  <si>
    <t>Hywel Dda UHB_Males_2011-2013_Neonates</t>
  </si>
  <si>
    <t>Hywel Dda UHB_Males_2011-2013_Other</t>
  </si>
  <si>
    <t>Hywel Dda UHB_Males_2011-2013_Respiratory</t>
  </si>
  <si>
    <t>Powys tHB_Males_2011-2013_Cancer</t>
  </si>
  <si>
    <t>Powys tHB_Males_2011-2013_Circulatory</t>
  </si>
  <si>
    <t>Powys tHB_Males_2011-2013_Digestive</t>
  </si>
  <si>
    <t>Powys tHB_Males_2011-2013_External</t>
  </si>
  <si>
    <t>Powys tHB_Males_2011-2013_Mental</t>
  </si>
  <si>
    <t>Powys tHB_Males_2011-2013_Neonates</t>
  </si>
  <si>
    <t>Powys tHB_Males_2011-2013_Other</t>
  </si>
  <si>
    <t>Powys tHB_Males_2011-2013_Respiratory</t>
  </si>
  <si>
    <t>ABM UHB_Males_2012-2014_Cancer</t>
  </si>
  <si>
    <t>ABM UHB_Males_2012-2014_Circulatory</t>
  </si>
  <si>
    <t>ABM UHB_Males_2012-2014_Digestive</t>
  </si>
  <si>
    <t>ABM UHB_Males_2012-2014_External</t>
  </si>
  <si>
    <t>ABM UHB_Males_2012-2014_Mental</t>
  </si>
  <si>
    <t>ABM UHB_Males_2012-2014_Neonates</t>
  </si>
  <si>
    <t>ABM UHB_Males_2012-2014_Other</t>
  </si>
  <si>
    <t>ABM UHB_Males_2012-2014_Respiratory</t>
  </si>
  <si>
    <t>Aneurin Bevan UHB_Males_2012-2014_Cancer</t>
  </si>
  <si>
    <t>Aneurin Bevan UHB_Males_2012-2014_Circulatory</t>
  </si>
  <si>
    <t>Aneurin Bevan UHB_Males_2012-2014_Digestive</t>
  </si>
  <si>
    <t>Aneurin Bevan UHB_Males_2012-2014_External</t>
  </si>
  <si>
    <t>Aneurin Bevan UHB_Males_2012-2014_Mental</t>
  </si>
  <si>
    <t>Aneurin Bevan UHB_Males_2012-2014_Neonates</t>
  </si>
  <si>
    <t>Aneurin Bevan UHB_Males_2012-2014_Other</t>
  </si>
  <si>
    <t>Aneurin Bevan UHB_Males_2012-2014_Respiratory</t>
  </si>
  <si>
    <t>Betsi Cadwaladr UHB_Males_2012-2014_Cancer</t>
  </si>
  <si>
    <t>Betsi Cadwaladr UHB_Males_2012-2014_Circulatory</t>
  </si>
  <si>
    <t>Betsi Cadwaladr UHB_Males_2012-2014_Digestive</t>
  </si>
  <si>
    <t>Betsi Cadwaladr UHB_Males_2012-2014_External</t>
  </si>
  <si>
    <t>Betsi Cadwaladr UHB_Males_2012-2014_Mental</t>
  </si>
  <si>
    <t>Betsi Cadwaladr UHB_Males_2012-2014_Neonates</t>
  </si>
  <si>
    <t>Betsi Cadwaladr UHB_Males_2012-2014_Other</t>
  </si>
  <si>
    <t>Betsi Cadwaladr UHB_Males_2012-2014_Respiratory</t>
  </si>
  <si>
    <t>Cardiff and Vale UHB_Males_2012-2014_Cancer</t>
  </si>
  <si>
    <t>Cardiff and Vale UHB_Males_2012-2014_Circulatory</t>
  </si>
  <si>
    <t>Cardiff and Vale UHB_Males_2012-2014_Digestive</t>
  </si>
  <si>
    <t>Cardiff and Vale UHB_Males_2012-2014_External</t>
  </si>
  <si>
    <t>Cardiff and Vale UHB_Males_2012-2014_Mental</t>
  </si>
  <si>
    <t>Cardiff and Vale UHB_Males_2012-2014_Neonates</t>
  </si>
  <si>
    <t>Cardiff and Vale UHB_Males_2012-2014_Other</t>
  </si>
  <si>
    <t>Cardiff and Vale UHB_Males_2012-2014_Respiratory</t>
  </si>
  <si>
    <t>Cwm Taf UHB_Males_2012-2014_Cancer</t>
  </si>
  <si>
    <t>Cwm Taf UHB_Males_2012-2014_Circulatory</t>
  </si>
  <si>
    <t>Cwm Taf UHB_Males_2012-2014_Digestive</t>
  </si>
  <si>
    <t>Cwm Taf UHB_Males_2012-2014_External</t>
  </si>
  <si>
    <t>Cwm Taf UHB_Males_2012-2014_Mental</t>
  </si>
  <si>
    <t>Cwm Taf UHB_Males_2012-2014_Neonates</t>
  </si>
  <si>
    <t>Cwm Taf UHB_Males_2012-2014_Other</t>
  </si>
  <si>
    <t>Cwm Taf UHB_Males_2012-2014_Respiratory</t>
  </si>
  <si>
    <t>Hywel Dda UHB_Males_2012-2014_Cancer</t>
  </si>
  <si>
    <t>Hywel Dda UHB_Males_2012-2014_Circulatory</t>
  </si>
  <si>
    <t>Hywel Dda UHB_Males_2012-2014_Digestive</t>
  </si>
  <si>
    <t>Hywel Dda UHB_Males_2012-2014_External</t>
  </si>
  <si>
    <t>Hywel Dda UHB_Males_2012-2014_Mental</t>
  </si>
  <si>
    <t>Hywel Dda UHB_Males_2012-2014_Neonates</t>
  </si>
  <si>
    <t>Hywel Dda UHB_Males_2012-2014_Other</t>
  </si>
  <si>
    <t>Hywel Dda UHB_Males_2012-2014_Respiratory</t>
  </si>
  <si>
    <t>Powys tHB_Males_2012-2014_Cancer</t>
  </si>
  <si>
    <t>Powys tHB_Males_2012-2014_Circulatory</t>
  </si>
  <si>
    <t>Powys tHB_Males_2012-2014_Digestive</t>
  </si>
  <si>
    <t>Powys tHB_Males_2012-2014_External</t>
  </si>
  <si>
    <t>Powys tHB_Males_2012-2014_Mental</t>
  </si>
  <si>
    <t>Powys tHB_Males_2012-2014_Neonates</t>
  </si>
  <si>
    <t>Powys tHB_Males_2012-2014_Other</t>
  </si>
  <si>
    <t>Powys tHB_Males_2012-2014_Respiratory</t>
  </si>
  <si>
    <t>ABM UHB_Females_2008-2010_Cancer</t>
  </si>
  <si>
    <t>ABM UHB_Females_2008-2010_Circulatory</t>
  </si>
  <si>
    <t>ABM UHB_Females_2008-2010_Digestive</t>
  </si>
  <si>
    <t>ABM UHB_Females_2008-2010_External</t>
  </si>
  <si>
    <t>ABM UHB_Females_2008-2010_Mental</t>
  </si>
  <si>
    <t>ABM UHB_Females_2008-2010_Neonates</t>
  </si>
  <si>
    <t>ABM UHB_Females_2008-2010_Other</t>
  </si>
  <si>
    <t>ABM UHB_Females_2008-2010_Respiratory</t>
  </si>
  <si>
    <t>Aneurin Bevan UHB_Females_2008-2010_Cancer</t>
  </si>
  <si>
    <t>Aneurin Bevan UHB_Females_2008-2010_Circulatory</t>
  </si>
  <si>
    <t>Aneurin Bevan UHB_Females_2008-2010_Digestive</t>
  </si>
  <si>
    <t>Aneurin Bevan UHB_Females_2008-2010_External</t>
  </si>
  <si>
    <t>Aneurin Bevan UHB_Females_2008-2010_Mental</t>
  </si>
  <si>
    <t>Aneurin Bevan UHB_Females_2008-2010_Neonates</t>
  </si>
  <si>
    <t>Aneurin Bevan UHB_Females_2008-2010_Other</t>
  </si>
  <si>
    <t>Aneurin Bevan UHB_Females_2008-2010_Respiratory</t>
  </si>
  <si>
    <t>Betsi Cadwaladr UHB_Females_2008-2010_Cancer</t>
  </si>
  <si>
    <t>Betsi Cadwaladr UHB_Females_2008-2010_Circulatory</t>
  </si>
  <si>
    <t>Betsi Cadwaladr UHB_Females_2008-2010_Digestive</t>
  </si>
  <si>
    <t>Betsi Cadwaladr UHB_Females_2008-2010_External</t>
  </si>
  <si>
    <t>Betsi Cadwaladr UHB_Females_2008-2010_Mental</t>
  </si>
  <si>
    <t>Betsi Cadwaladr UHB_Females_2008-2010_Neonates</t>
  </si>
  <si>
    <t>Betsi Cadwaladr UHB_Females_2008-2010_Other</t>
  </si>
  <si>
    <t>Betsi Cadwaladr UHB_Females_2008-2010_Respiratory</t>
  </si>
  <si>
    <t>Cardiff and Vale UHB_Females_2008-2010_Cancer</t>
  </si>
  <si>
    <t>Cardiff and Vale UHB_Females_2008-2010_Circulatory</t>
  </si>
  <si>
    <t>Cardiff and Vale UHB_Females_2008-2010_Digestive</t>
  </si>
  <si>
    <t>Cardiff and Vale UHB_Females_2008-2010_External</t>
  </si>
  <si>
    <t>Cardiff and Vale UHB_Females_2008-2010_Mental</t>
  </si>
  <si>
    <t>Cardiff and Vale UHB_Females_2008-2010_Neonates</t>
  </si>
  <si>
    <t>Cardiff and Vale UHB_Females_2008-2010_Other</t>
  </si>
  <si>
    <t>Cardiff and Vale UHB_Females_2008-2010_Respiratory</t>
  </si>
  <si>
    <t>Cwm Taf UHB_Females_2008-2010_Cancer</t>
  </si>
  <si>
    <t>Cwm Taf UHB_Females_2008-2010_Circulatory</t>
  </si>
  <si>
    <t>Cwm Taf UHB_Females_2008-2010_Digestive</t>
  </si>
  <si>
    <t>Cwm Taf UHB_Females_2008-2010_External</t>
  </si>
  <si>
    <t>Cwm Taf UHB_Females_2008-2010_Mental</t>
  </si>
  <si>
    <t>Cwm Taf UHB_Females_2008-2010_Neonates</t>
  </si>
  <si>
    <t>Cwm Taf UHB_Females_2008-2010_Other</t>
  </si>
  <si>
    <t>Cwm Taf UHB_Females_2008-2010_Respiratory</t>
  </si>
  <si>
    <t>Hywel Dda UHB_Females_2008-2010_Cancer</t>
  </si>
  <si>
    <t>Hywel Dda UHB_Females_2008-2010_Circulatory</t>
  </si>
  <si>
    <t>Hywel Dda UHB_Females_2008-2010_Digestive</t>
  </si>
  <si>
    <t>Hywel Dda UHB_Females_2008-2010_External</t>
  </si>
  <si>
    <t>Hywel Dda UHB_Females_2008-2010_Mental</t>
  </si>
  <si>
    <t>Hywel Dda UHB_Females_2008-2010_Neonates</t>
  </si>
  <si>
    <t>Hywel Dda UHB_Females_2008-2010_Other</t>
  </si>
  <si>
    <t>Hywel Dda UHB_Females_2008-2010_Respiratory</t>
  </si>
  <si>
    <t>Powys tHB_Females_2008-2010_Cancer</t>
  </si>
  <si>
    <t>Powys tHB_Females_2008-2010_Circulatory</t>
  </si>
  <si>
    <t>Powys tHB_Females_2008-2010_Digestive</t>
  </si>
  <si>
    <t>Powys tHB_Females_2008-2010_External</t>
  </si>
  <si>
    <t>Powys tHB_Females_2008-2010_Mental</t>
  </si>
  <si>
    <t>Powys tHB_Females_2008-2010_Neonates</t>
  </si>
  <si>
    <t>Powys tHB_Females_2008-2010_Other</t>
  </si>
  <si>
    <t>Powys tHB_Females_2008-2010_Respiratory</t>
  </si>
  <si>
    <t>ABM UHB_Females_2009-2011_Cancer</t>
  </si>
  <si>
    <t>ABM UHB_Females_2009-2011_Circulatory</t>
  </si>
  <si>
    <t>ABM UHB_Females_2009-2011_Digestive</t>
  </si>
  <si>
    <t>ABM UHB_Females_2009-2011_External</t>
  </si>
  <si>
    <t>ABM UHB_Females_2009-2011_Mental</t>
  </si>
  <si>
    <t>ABM UHB_Females_2009-2011_Neonates</t>
  </si>
  <si>
    <t>ABM UHB_Females_2009-2011_Other</t>
  </si>
  <si>
    <t>ABM UHB_Females_2009-2011_Respiratory</t>
  </si>
  <si>
    <t>Aneurin Bevan UHB_Females_2009-2011_Cancer</t>
  </si>
  <si>
    <t>Aneurin Bevan UHB_Females_2009-2011_Circulatory</t>
  </si>
  <si>
    <t>Aneurin Bevan UHB_Females_2009-2011_Digestive</t>
  </si>
  <si>
    <t>Aneurin Bevan UHB_Females_2009-2011_External</t>
  </si>
  <si>
    <t>Aneurin Bevan UHB_Females_2009-2011_Mental</t>
  </si>
  <si>
    <t>Aneurin Bevan UHB_Females_2009-2011_Neonates</t>
  </si>
  <si>
    <t>Aneurin Bevan UHB_Females_2009-2011_Other</t>
  </si>
  <si>
    <t>Aneurin Bevan UHB_Females_2009-2011_Respiratory</t>
  </si>
  <si>
    <t>Betsi Cadwaladr UHB_Females_2009-2011_Cancer</t>
  </si>
  <si>
    <t>Betsi Cadwaladr UHB_Females_2009-2011_Circulatory</t>
  </si>
  <si>
    <t>Betsi Cadwaladr UHB_Females_2009-2011_Digestive</t>
  </si>
  <si>
    <t>Betsi Cadwaladr UHB_Females_2009-2011_External</t>
  </si>
  <si>
    <t>Betsi Cadwaladr UHB_Females_2009-2011_Mental</t>
  </si>
  <si>
    <t>Betsi Cadwaladr UHB_Females_2009-2011_Neonates</t>
  </si>
  <si>
    <t>Betsi Cadwaladr UHB_Females_2009-2011_Other</t>
  </si>
  <si>
    <t>Betsi Cadwaladr UHB_Females_2009-2011_Respiratory</t>
  </si>
  <si>
    <t>Cardiff and Vale UHB_Females_2009-2011_Cancer</t>
  </si>
  <si>
    <t>Cardiff and Vale UHB_Females_2009-2011_Circulatory</t>
  </si>
  <si>
    <t>Cardiff and Vale UHB_Females_2009-2011_Digestive</t>
  </si>
  <si>
    <t>Cardiff and Vale UHB_Females_2009-2011_External</t>
  </si>
  <si>
    <t>Cardiff and Vale UHB_Females_2009-2011_Mental</t>
  </si>
  <si>
    <t>Cardiff and Vale UHB_Females_2009-2011_Neonates</t>
  </si>
  <si>
    <t>Cardiff and Vale UHB_Females_2009-2011_Other</t>
  </si>
  <si>
    <t>Cardiff and Vale UHB_Females_2009-2011_Respiratory</t>
  </si>
  <si>
    <t>Cwm Taf UHB_Females_2009-2011_Cancer</t>
  </si>
  <si>
    <t>Cwm Taf UHB_Females_2009-2011_Circulatory</t>
  </si>
  <si>
    <t>Cwm Taf UHB_Females_2009-2011_Digestive</t>
  </si>
  <si>
    <t>Cwm Taf UHB_Females_2009-2011_External</t>
  </si>
  <si>
    <t>Cwm Taf UHB_Females_2009-2011_Mental</t>
  </si>
  <si>
    <t>Cwm Taf UHB_Females_2009-2011_Neonates</t>
  </si>
  <si>
    <t>Cwm Taf UHB_Females_2009-2011_Other</t>
  </si>
  <si>
    <t>Cwm Taf UHB_Females_2009-2011_Respiratory</t>
  </si>
  <si>
    <t>Hywel Dda UHB_Females_2009-2011_Cancer</t>
  </si>
  <si>
    <t>Hywel Dda UHB_Females_2009-2011_Circulatory</t>
  </si>
  <si>
    <t>Hywel Dda UHB_Females_2009-2011_Digestive</t>
  </si>
  <si>
    <t>Hywel Dda UHB_Females_2009-2011_External</t>
  </si>
  <si>
    <t>Hywel Dda UHB_Females_2009-2011_Mental</t>
  </si>
  <si>
    <t>Hywel Dda UHB_Females_2009-2011_Neonates</t>
  </si>
  <si>
    <t>Hywel Dda UHB_Females_2009-2011_Other</t>
  </si>
  <si>
    <t>Hywel Dda UHB_Females_2009-2011_Respiratory</t>
  </si>
  <si>
    <t>Powys tHB_Females_2009-2011_Cancer</t>
  </si>
  <si>
    <t>Powys tHB_Females_2009-2011_Circulatory</t>
  </si>
  <si>
    <t>Powys tHB_Females_2009-2011_Digestive</t>
  </si>
  <si>
    <t>Powys tHB_Females_2009-2011_External</t>
  </si>
  <si>
    <t>Powys tHB_Females_2009-2011_Mental</t>
  </si>
  <si>
    <t>Powys tHB_Females_2009-2011_Neonates</t>
  </si>
  <si>
    <t>Powys tHB_Females_2009-2011_Other</t>
  </si>
  <si>
    <t>Powys tHB_Females_2009-2011_Respiratory</t>
  </si>
  <si>
    <t>ABM UHB_Females_2010-2012_Cancer</t>
  </si>
  <si>
    <t>ABM UHB_Females_2010-2012_Circulatory</t>
  </si>
  <si>
    <t>ABM UHB_Females_2010-2012_Digestive</t>
  </si>
  <si>
    <t>ABM UHB_Females_2010-2012_External</t>
  </si>
  <si>
    <t>ABM UHB_Females_2010-2012_Mental</t>
  </si>
  <si>
    <t>ABM UHB_Females_2010-2012_Neonates</t>
  </si>
  <si>
    <t>ABM UHB_Females_2010-2012_Other</t>
  </si>
  <si>
    <t>ABM UHB_Females_2010-2012_Respiratory</t>
  </si>
  <si>
    <t>Aneurin Bevan UHB_Females_2010-2012_Cancer</t>
  </si>
  <si>
    <t>Aneurin Bevan UHB_Females_2010-2012_Circulatory</t>
  </si>
  <si>
    <t>Aneurin Bevan UHB_Females_2010-2012_Digestive</t>
  </si>
  <si>
    <t>Aneurin Bevan UHB_Females_2010-2012_External</t>
  </si>
  <si>
    <t>Aneurin Bevan UHB_Females_2010-2012_Mental</t>
  </si>
  <si>
    <t>Aneurin Bevan UHB_Females_2010-2012_Neonates</t>
  </si>
  <si>
    <t>Aneurin Bevan UHB_Females_2010-2012_Other</t>
  </si>
  <si>
    <t>Aneurin Bevan UHB_Females_2010-2012_Respiratory</t>
  </si>
  <si>
    <t>Betsi Cadwaladr UHB_Females_2010-2012_Cancer</t>
  </si>
  <si>
    <t>Betsi Cadwaladr UHB_Females_2010-2012_Circulatory</t>
  </si>
  <si>
    <t>Betsi Cadwaladr UHB_Females_2010-2012_Digestive</t>
  </si>
  <si>
    <t>Betsi Cadwaladr UHB_Females_2010-2012_External</t>
  </si>
  <si>
    <t>Betsi Cadwaladr UHB_Females_2010-2012_Mental</t>
  </si>
  <si>
    <t>Betsi Cadwaladr UHB_Females_2010-2012_Neonates</t>
  </si>
  <si>
    <t>Betsi Cadwaladr UHB_Females_2010-2012_Other</t>
  </si>
  <si>
    <t>Betsi Cadwaladr UHB_Females_2010-2012_Respiratory</t>
  </si>
  <si>
    <t>Cardiff and Vale UHB_Females_2010-2012_Cancer</t>
  </si>
  <si>
    <t>Cardiff and Vale UHB_Females_2010-2012_Circulatory</t>
  </si>
  <si>
    <t>Cardiff and Vale UHB_Females_2010-2012_Digestive</t>
  </si>
  <si>
    <t>Cardiff and Vale UHB_Females_2010-2012_External</t>
  </si>
  <si>
    <t>Cardiff and Vale UHB_Females_2010-2012_Mental</t>
  </si>
  <si>
    <t>Cardiff and Vale UHB_Females_2010-2012_Neonates</t>
  </si>
  <si>
    <t>Cardiff and Vale UHB_Females_2010-2012_Other</t>
  </si>
  <si>
    <t>Cardiff and Vale UHB_Females_2010-2012_Respiratory</t>
  </si>
  <si>
    <t>Cwm Taf UHB_Females_2010-2012_Cancer</t>
  </si>
  <si>
    <t>Cwm Taf UHB_Females_2010-2012_Circulatory</t>
  </si>
  <si>
    <t>Cwm Taf UHB_Females_2010-2012_Digestive</t>
  </si>
  <si>
    <t>Cwm Taf UHB_Females_2010-2012_External</t>
  </si>
  <si>
    <t>Cwm Taf UHB_Females_2010-2012_Mental</t>
  </si>
  <si>
    <t>Cwm Taf UHB_Females_2010-2012_Neonates</t>
  </si>
  <si>
    <t>Cwm Taf UHB_Females_2010-2012_Other</t>
  </si>
  <si>
    <t>Cwm Taf UHB_Females_2010-2012_Respiratory</t>
  </si>
  <si>
    <t>Hywel Dda UHB_Females_2010-2012_Cancer</t>
  </si>
  <si>
    <t>Hywel Dda UHB_Females_2010-2012_Circulatory</t>
  </si>
  <si>
    <t>Hywel Dda UHB_Females_2010-2012_Digestive</t>
  </si>
  <si>
    <t>Hywel Dda UHB_Females_2010-2012_External</t>
  </si>
  <si>
    <t>Hywel Dda UHB_Females_2010-2012_Mental</t>
  </si>
  <si>
    <t>Hywel Dda UHB_Females_2010-2012_Neonates</t>
  </si>
  <si>
    <t>Hywel Dda UHB_Females_2010-2012_Other</t>
  </si>
  <si>
    <t>Hywel Dda UHB_Females_2010-2012_Respiratory</t>
  </si>
  <si>
    <t>Powys tHB_Females_2010-2012_Cancer</t>
  </si>
  <si>
    <t>Powys tHB_Females_2010-2012_Circulatory</t>
  </si>
  <si>
    <t>Powys tHB_Females_2010-2012_Digestive</t>
  </si>
  <si>
    <t>Powys tHB_Females_2010-2012_External</t>
  </si>
  <si>
    <t>Powys tHB_Females_2010-2012_Mental</t>
  </si>
  <si>
    <t>Powys tHB_Females_2010-2012_Neonates</t>
  </si>
  <si>
    <t>Powys tHB_Females_2010-2012_Other</t>
  </si>
  <si>
    <t>Powys tHB_Females_2010-2012_Respiratory</t>
  </si>
  <si>
    <t>ABM UHB_Females_2011-2013_Cancer</t>
  </si>
  <si>
    <t>ABM UHB_Females_2011-2013_Circulatory</t>
  </si>
  <si>
    <t>ABM UHB_Females_2011-2013_Digestive</t>
  </si>
  <si>
    <t>ABM UHB_Females_2011-2013_External</t>
  </si>
  <si>
    <t>ABM UHB_Females_2011-2013_Mental</t>
  </si>
  <si>
    <t>ABM UHB_Females_2011-2013_Neonates</t>
  </si>
  <si>
    <t>ABM UHB_Females_2011-2013_Other</t>
  </si>
  <si>
    <t>ABM UHB_Females_2011-2013_Respiratory</t>
  </si>
  <si>
    <t>Aneurin Bevan UHB_Females_2011-2013_Cancer</t>
  </si>
  <si>
    <t>Aneurin Bevan UHB_Females_2011-2013_Circulatory</t>
  </si>
  <si>
    <t>Aneurin Bevan UHB_Females_2011-2013_Digestive</t>
  </si>
  <si>
    <t>Aneurin Bevan UHB_Females_2011-2013_External</t>
  </si>
  <si>
    <t>Aneurin Bevan UHB_Females_2011-2013_Mental</t>
  </si>
  <si>
    <t>Aneurin Bevan UHB_Females_2011-2013_Neonates</t>
  </si>
  <si>
    <t>Aneurin Bevan UHB_Females_2011-2013_Other</t>
  </si>
  <si>
    <t>Aneurin Bevan UHB_Females_2011-2013_Respiratory</t>
  </si>
  <si>
    <t>Betsi Cadwaladr UHB_Females_2011-2013_Cancer</t>
  </si>
  <si>
    <t>Betsi Cadwaladr UHB_Females_2011-2013_Circulatory</t>
  </si>
  <si>
    <t>Betsi Cadwaladr UHB_Females_2011-2013_Digestive</t>
  </si>
  <si>
    <t>Betsi Cadwaladr UHB_Females_2011-2013_External</t>
  </si>
  <si>
    <t>Betsi Cadwaladr UHB_Females_2011-2013_Mental</t>
  </si>
  <si>
    <t>Betsi Cadwaladr UHB_Females_2011-2013_Neonates</t>
  </si>
  <si>
    <t>Betsi Cadwaladr UHB_Females_2011-2013_Other</t>
  </si>
  <si>
    <t>Betsi Cadwaladr UHB_Females_2011-2013_Respiratory</t>
  </si>
  <si>
    <t>Cardiff and Vale UHB_Females_2011-2013_Cancer</t>
  </si>
  <si>
    <t>Cardiff and Vale UHB_Females_2011-2013_Circulatory</t>
  </si>
  <si>
    <t>Cardiff and Vale UHB_Females_2011-2013_Digestive</t>
  </si>
  <si>
    <t>Cardiff and Vale UHB_Females_2011-2013_External</t>
  </si>
  <si>
    <t>Cardiff and Vale UHB_Females_2011-2013_Mental</t>
  </si>
  <si>
    <t>Cardiff and Vale UHB_Females_2011-2013_Neonates</t>
  </si>
  <si>
    <t>Cardiff and Vale UHB_Females_2011-2013_Other</t>
  </si>
  <si>
    <t>Cardiff and Vale UHB_Females_2011-2013_Respiratory</t>
  </si>
  <si>
    <t>Cwm Taf UHB_Females_2011-2013_Cancer</t>
  </si>
  <si>
    <t>Cwm Taf UHB_Females_2011-2013_Circulatory</t>
  </si>
  <si>
    <t>Cwm Taf UHB_Females_2011-2013_Digestive</t>
  </si>
  <si>
    <t>Cwm Taf UHB_Females_2011-2013_External</t>
  </si>
  <si>
    <t>Cwm Taf UHB_Females_2011-2013_Mental</t>
  </si>
  <si>
    <t>Cwm Taf UHB_Females_2011-2013_Neonates</t>
  </si>
  <si>
    <t>Cwm Taf UHB_Females_2011-2013_Other</t>
  </si>
  <si>
    <t>Cwm Taf UHB_Females_2011-2013_Respiratory</t>
  </si>
  <si>
    <t>Hywel Dda UHB_Females_2011-2013_Cancer</t>
  </si>
  <si>
    <t>Hywel Dda UHB_Females_2011-2013_Circulatory</t>
  </si>
  <si>
    <t>Hywel Dda UHB_Females_2011-2013_Digestive</t>
  </si>
  <si>
    <t>Hywel Dda UHB_Females_2011-2013_External</t>
  </si>
  <si>
    <t>Hywel Dda UHB_Females_2011-2013_Mental</t>
  </si>
  <si>
    <t>Hywel Dda UHB_Females_2011-2013_Neonates</t>
  </si>
  <si>
    <t>Hywel Dda UHB_Females_2011-2013_Other</t>
  </si>
  <si>
    <t>Hywel Dda UHB_Females_2011-2013_Respiratory</t>
  </si>
  <si>
    <t>Powys tHB_Females_2011-2013_Cancer</t>
  </si>
  <si>
    <t>Powys tHB_Females_2011-2013_Circulatory</t>
  </si>
  <si>
    <t>Powys tHB_Females_2011-2013_Digestive</t>
  </si>
  <si>
    <t>Powys tHB_Females_2011-2013_External</t>
  </si>
  <si>
    <t>Powys tHB_Females_2011-2013_Mental</t>
  </si>
  <si>
    <t>Powys tHB_Females_2011-2013_Neonates</t>
  </si>
  <si>
    <t>Powys tHB_Females_2011-2013_Other</t>
  </si>
  <si>
    <t>Powys tHB_Females_2011-2013_Respiratory</t>
  </si>
  <si>
    <t>ABM UHB_Females_2012-2014_Cancer</t>
  </si>
  <si>
    <t>ABM UHB_Females_2012-2014_Circulatory</t>
  </si>
  <si>
    <t>ABM UHB_Females_2012-2014_Digestive</t>
  </si>
  <si>
    <t>ABM UHB_Females_2012-2014_External</t>
  </si>
  <si>
    <t>ABM UHB_Females_2012-2014_Mental</t>
  </si>
  <si>
    <t>ABM UHB_Females_2012-2014_Neonates</t>
  </si>
  <si>
    <t>ABM UHB_Females_2012-2014_Other</t>
  </si>
  <si>
    <t>ABM UHB_Females_2012-2014_Respiratory</t>
  </si>
  <si>
    <t>Aneurin Bevan UHB_Females_2012-2014_Cancer</t>
  </si>
  <si>
    <t>Aneurin Bevan UHB_Females_2012-2014_Circulatory</t>
  </si>
  <si>
    <t>Aneurin Bevan UHB_Females_2012-2014_Digestive</t>
  </si>
  <si>
    <t>Aneurin Bevan UHB_Females_2012-2014_External</t>
  </si>
  <si>
    <t>Aneurin Bevan UHB_Females_2012-2014_Mental</t>
  </si>
  <si>
    <t>Aneurin Bevan UHB_Females_2012-2014_Neonates</t>
  </si>
  <si>
    <t>Aneurin Bevan UHB_Females_2012-2014_Other</t>
  </si>
  <si>
    <t>Aneurin Bevan UHB_Females_2012-2014_Respiratory</t>
  </si>
  <si>
    <t>Betsi Cadwaladr UHB_Females_2012-2014_Cancer</t>
  </si>
  <si>
    <t>Betsi Cadwaladr UHB_Females_2012-2014_Circulatory</t>
  </si>
  <si>
    <t>Betsi Cadwaladr UHB_Females_2012-2014_Digestive</t>
  </si>
  <si>
    <t>Betsi Cadwaladr UHB_Females_2012-2014_External</t>
  </si>
  <si>
    <t>Betsi Cadwaladr UHB_Females_2012-2014_Mental</t>
  </si>
  <si>
    <t>Betsi Cadwaladr UHB_Females_2012-2014_Neonates</t>
  </si>
  <si>
    <t>Betsi Cadwaladr UHB_Females_2012-2014_Other</t>
  </si>
  <si>
    <t>Betsi Cadwaladr UHB_Females_2012-2014_Respiratory</t>
  </si>
  <si>
    <t>Cardiff and Vale UHB_Females_2012-2014_Cancer</t>
  </si>
  <si>
    <t>Cardiff and Vale UHB_Females_2012-2014_Circulatory</t>
  </si>
  <si>
    <t>Cardiff and Vale UHB_Females_2012-2014_Digestive</t>
  </si>
  <si>
    <t>Cardiff and Vale UHB_Females_2012-2014_External</t>
  </si>
  <si>
    <t>Cardiff and Vale UHB_Females_2012-2014_Mental</t>
  </si>
  <si>
    <t>Cardiff and Vale UHB_Females_2012-2014_Neonates</t>
  </si>
  <si>
    <t>Cardiff and Vale UHB_Females_2012-2014_Other</t>
  </si>
  <si>
    <t>Cardiff and Vale UHB_Females_2012-2014_Respiratory</t>
  </si>
  <si>
    <t>Cwm Taf UHB_Females_2012-2014_Cancer</t>
  </si>
  <si>
    <t>Cwm Taf UHB_Females_2012-2014_Circulatory</t>
  </si>
  <si>
    <t>Cwm Taf UHB_Females_2012-2014_Digestive</t>
  </si>
  <si>
    <t>Cwm Taf UHB_Females_2012-2014_External</t>
  </si>
  <si>
    <t>Cwm Taf UHB_Females_2012-2014_Mental</t>
  </si>
  <si>
    <t>Cwm Taf UHB_Females_2012-2014_Neonates</t>
  </si>
  <si>
    <t>Cwm Taf UHB_Females_2012-2014_Other</t>
  </si>
  <si>
    <t>Cwm Taf UHB_Females_2012-2014_Respiratory</t>
  </si>
  <si>
    <t>Hywel Dda UHB_Females_2012-2014_Cancer</t>
  </si>
  <si>
    <t>Hywel Dda UHB_Females_2012-2014_Circulatory</t>
  </si>
  <si>
    <t>Hywel Dda UHB_Females_2012-2014_Digestive</t>
  </si>
  <si>
    <t>Hywel Dda UHB_Females_2012-2014_External</t>
  </si>
  <si>
    <t>Hywel Dda UHB_Females_2012-2014_Mental</t>
  </si>
  <si>
    <t>Hywel Dda UHB_Females_2012-2014_Neonates</t>
  </si>
  <si>
    <t>Hywel Dda UHB_Females_2012-2014_Other</t>
  </si>
  <si>
    <t>Hywel Dda UHB_Females_2012-2014_Respiratory</t>
  </si>
  <si>
    <t>Powys tHB_Females_2012-2014_Cancer</t>
  </si>
  <si>
    <t>Powys tHB_Females_2012-2014_Circulatory</t>
  </si>
  <si>
    <t>Powys tHB_Females_2012-2014_Digestive</t>
  </si>
  <si>
    <t>Powys tHB_Females_2012-2014_External</t>
  </si>
  <si>
    <t>Powys tHB_Females_2012-2014_Mental</t>
  </si>
  <si>
    <t>Powys tHB_Females_2012-2014_Neonates</t>
  </si>
  <si>
    <t>Powys tHB_Females_2012-2014_Other</t>
  </si>
  <si>
    <t>Powys tHB_Females_2012-2014_Respiratory</t>
  </si>
  <si>
    <t>Blaenau Gwent_Males_2008-2010_Cancer</t>
  </si>
  <si>
    <t>Blaenau Gwent_Males_2008-2010_Circulatory</t>
  </si>
  <si>
    <t>Blaenau Gwent_Males_2008-2010_Digestive</t>
  </si>
  <si>
    <t>Blaenau Gwent_Males_2008-2010_External</t>
  </si>
  <si>
    <t>Blaenau Gwent_Males_2008-2010_Mental</t>
  </si>
  <si>
    <t>Blaenau Gwent_Males_2008-2010_Neonates</t>
  </si>
  <si>
    <t>Blaenau Gwent_Males_2008-2010_Other</t>
  </si>
  <si>
    <t>Blaenau Gwent_Males_2008-2010_Respiratory</t>
  </si>
  <si>
    <t>Bridgend_Males_2008-2010_Cancer</t>
  </si>
  <si>
    <t>Bridgend_Males_2008-2010_Circulatory</t>
  </si>
  <si>
    <t>Bridgend_Males_2008-2010_Digestive</t>
  </si>
  <si>
    <t>Bridgend_Males_2008-2010_External</t>
  </si>
  <si>
    <t>Bridgend_Males_2008-2010_Mental</t>
  </si>
  <si>
    <t>Bridgend_Males_2008-2010_Neonates</t>
  </si>
  <si>
    <t>Bridgend_Males_2008-2010_Other</t>
  </si>
  <si>
    <t>Bridgend_Males_2008-2010_Respiratory</t>
  </si>
  <si>
    <t>Caerphilly_Males_2008-2010_Cancer</t>
  </si>
  <si>
    <t>Caerphilly_Males_2008-2010_Circulatory</t>
  </si>
  <si>
    <t>Caerphilly_Males_2008-2010_Digestive</t>
  </si>
  <si>
    <t>Caerphilly_Males_2008-2010_External</t>
  </si>
  <si>
    <t>Caerphilly_Males_2008-2010_Mental</t>
  </si>
  <si>
    <t>Caerphilly_Males_2008-2010_Neonates</t>
  </si>
  <si>
    <t>Caerphilly_Males_2008-2010_Other</t>
  </si>
  <si>
    <t>Caerphilly_Males_2008-2010_Respiratory</t>
  </si>
  <si>
    <t>Cardiff_Males_2008-2010_Cancer</t>
  </si>
  <si>
    <t>Cardiff_Males_2008-2010_Circulatory</t>
  </si>
  <si>
    <t>Cardiff_Males_2008-2010_Digestive</t>
  </si>
  <si>
    <t>Cardiff_Males_2008-2010_External</t>
  </si>
  <si>
    <t>Cardiff_Males_2008-2010_Mental</t>
  </si>
  <si>
    <t>Cardiff_Males_2008-2010_Neonates</t>
  </si>
  <si>
    <t>Cardiff_Males_2008-2010_Other</t>
  </si>
  <si>
    <t>Cardiff_Males_2008-2010_Respiratory</t>
  </si>
  <si>
    <t>Carmarthenshire_Males_2008-2010_Cancer</t>
  </si>
  <si>
    <t>Carmarthenshire_Males_2008-2010_Circulatory</t>
  </si>
  <si>
    <t>Carmarthenshire_Males_2008-2010_Digestive</t>
  </si>
  <si>
    <t>Carmarthenshire_Males_2008-2010_External</t>
  </si>
  <si>
    <t>Carmarthenshire_Males_2008-2010_Mental</t>
  </si>
  <si>
    <t>Carmarthenshire_Males_2008-2010_Neonates</t>
  </si>
  <si>
    <t>Carmarthenshire_Males_2008-2010_Other</t>
  </si>
  <si>
    <t>Carmarthenshire_Males_2008-2010_Respiratory</t>
  </si>
  <si>
    <t>Ceredigion_Males_2008-2010_Cancer</t>
  </si>
  <si>
    <t>Ceredigion_Males_2008-2010_Circulatory</t>
  </si>
  <si>
    <t>Ceredigion_Males_2008-2010_Digestive</t>
  </si>
  <si>
    <t>Ceredigion_Males_2008-2010_External</t>
  </si>
  <si>
    <t>Ceredigion_Males_2008-2010_Mental</t>
  </si>
  <si>
    <t>Ceredigion_Males_2008-2010_Neonates</t>
  </si>
  <si>
    <t>Ceredigion_Males_2008-2010_Other</t>
  </si>
  <si>
    <t>Ceredigion_Males_2008-2010_Respiratory</t>
  </si>
  <si>
    <t>Conwy_Males_2008-2010_Cancer</t>
  </si>
  <si>
    <t>Conwy_Males_2008-2010_Circulatory</t>
  </si>
  <si>
    <t>Conwy_Males_2008-2010_Digestive</t>
  </si>
  <si>
    <t>Conwy_Males_2008-2010_External</t>
  </si>
  <si>
    <t>Conwy_Males_2008-2010_Mental</t>
  </si>
  <si>
    <t>Conwy_Males_2008-2010_Neonates</t>
  </si>
  <si>
    <t>Conwy_Males_2008-2010_Other</t>
  </si>
  <si>
    <t>Conwy_Males_2008-2010_Respiratory</t>
  </si>
  <si>
    <t>Denbighshire_Males_2008-2010_Cancer</t>
  </si>
  <si>
    <t>Denbighshire_Males_2008-2010_Circulatory</t>
  </si>
  <si>
    <t>Denbighshire_Males_2008-2010_Digestive</t>
  </si>
  <si>
    <t>Denbighshire_Males_2008-2010_External</t>
  </si>
  <si>
    <t>Denbighshire_Males_2008-2010_Mental</t>
  </si>
  <si>
    <t>Denbighshire_Males_2008-2010_Neonates</t>
  </si>
  <si>
    <t>Denbighshire_Males_2008-2010_Other</t>
  </si>
  <si>
    <t>Denbighshire_Males_2008-2010_Respiratory</t>
  </si>
  <si>
    <t>Flintshire_Males_2008-2010_Cancer</t>
  </si>
  <si>
    <t>Flintshire_Males_2008-2010_Circulatory</t>
  </si>
  <si>
    <t>Flintshire_Males_2008-2010_Digestive</t>
  </si>
  <si>
    <t>Flintshire_Males_2008-2010_External</t>
  </si>
  <si>
    <t>Flintshire_Males_2008-2010_Mental</t>
  </si>
  <si>
    <t>Flintshire_Males_2008-2010_Neonates</t>
  </si>
  <si>
    <t>Flintshire_Males_2008-2010_Other</t>
  </si>
  <si>
    <t>Flintshire_Males_2008-2010_Respiratory</t>
  </si>
  <si>
    <t>Gwynedd_Males_2008-2010_Cancer</t>
  </si>
  <si>
    <t>Gwynedd_Males_2008-2010_Circulatory</t>
  </si>
  <si>
    <t>Gwynedd_Males_2008-2010_Digestive</t>
  </si>
  <si>
    <t>Gwynedd_Males_2008-2010_External</t>
  </si>
  <si>
    <t>Gwynedd_Males_2008-2010_Mental</t>
  </si>
  <si>
    <t>Gwynedd_Males_2008-2010_Neonates</t>
  </si>
  <si>
    <t>Gwynedd_Males_2008-2010_Other</t>
  </si>
  <si>
    <t>Gwynedd_Males_2008-2010_Respiratory</t>
  </si>
  <si>
    <t>Isle of Anglesey_Males_2008-2010_Cancer</t>
  </si>
  <si>
    <t>Isle of Anglesey_Males_2008-2010_Circulatory</t>
  </si>
  <si>
    <t>Isle of Anglesey_Males_2008-2010_Digestive</t>
  </si>
  <si>
    <t>Isle of Anglesey_Males_2008-2010_External</t>
  </si>
  <si>
    <t>Isle of Anglesey_Males_2008-2010_Mental</t>
  </si>
  <si>
    <t>Isle of Anglesey_Males_2008-2010_Neonates</t>
  </si>
  <si>
    <t>Isle of Anglesey_Males_2008-2010_Other</t>
  </si>
  <si>
    <t>Isle of Anglesey_Males_2008-2010_Respiratory</t>
  </si>
  <si>
    <t>Merthyr Tydfil_Males_2008-2010_Cancer</t>
  </si>
  <si>
    <t>Merthyr Tydfil_Males_2008-2010_Circulatory</t>
  </si>
  <si>
    <t>Merthyr Tydfil_Males_2008-2010_Digestive</t>
  </si>
  <si>
    <t>Merthyr Tydfil_Males_2008-2010_External</t>
  </si>
  <si>
    <t>Merthyr Tydfil_Males_2008-2010_Mental</t>
  </si>
  <si>
    <t>Merthyr Tydfil_Males_2008-2010_Neonates</t>
  </si>
  <si>
    <t>Merthyr Tydfil_Males_2008-2010_Other</t>
  </si>
  <si>
    <t>Merthyr Tydfil_Males_2008-2010_Respiratory</t>
  </si>
  <si>
    <t>Monmouthshire_Males_2008-2010_Cancer</t>
  </si>
  <si>
    <t>Monmouthshire_Males_2008-2010_Circulatory</t>
  </si>
  <si>
    <t>Monmouthshire_Males_2008-2010_Digestive</t>
  </si>
  <si>
    <t>Monmouthshire_Males_2008-2010_External</t>
  </si>
  <si>
    <t>Monmouthshire_Males_2008-2010_Mental</t>
  </si>
  <si>
    <t>Monmouthshire_Males_2008-2010_Neonates</t>
  </si>
  <si>
    <t>Monmouthshire_Males_2008-2010_Other</t>
  </si>
  <si>
    <t>Monmouthshire_Males_2008-2010_Respiratory</t>
  </si>
  <si>
    <t>Neath Port Talbot_Males_2008-2010_Cancer</t>
  </si>
  <si>
    <t>Neath Port Talbot_Males_2008-2010_Circulatory</t>
  </si>
  <si>
    <t>Neath Port Talbot_Males_2008-2010_Digestive</t>
  </si>
  <si>
    <t>Neath Port Talbot_Males_2008-2010_External</t>
  </si>
  <si>
    <t>Neath Port Talbot_Males_2008-2010_Mental</t>
  </si>
  <si>
    <t>Neath Port Talbot_Males_2008-2010_Neonates</t>
  </si>
  <si>
    <t>Neath Port Talbot_Males_2008-2010_Other</t>
  </si>
  <si>
    <t>Neath Port Talbot_Males_2008-2010_Respiratory</t>
  </si>
  <si>
    <t>Newport_Males_2008-2010_Cancer</t>
  </si>
  <si>
    <t>Newport_Males_2008-2010_Circulatory</t>
  </si>
  <si>
    <t>Newport_Males_2008-2010_Digestive</t>
  </si>
  <si>
    <t>Newport_Males_2008-2010_External</t>
  </si>
  <si>
    <t>Newport_Males_2008-2010_Mental</t>
  </si>
  <si>
    <t>Newport_Males_2008-2010_Neonates</t>
  </si>
  <si>
    <t>Newport_Males_2008-2010_Other</t>
  </si>
  <si>
    <t>Newport_Males_2008-2010_Respiratory</t>
  </si>
  <si>
    <t>Pembrokeshire_Males_2008-2010_Cancer</t>
  </si>
  <si>
    <t>Pembrokeshire_Males_2008-2010_Circulatory</t>
  </si>
  <si>
    <t>Pembrokeshire_Males_2008-2010_Digestive</t>
  </si>
  <si>
    <t>Pembrokeshire_Males_2008-2010_External</t>
  </si>
  <si>
    <t>Pembrokeshire_Males_2008-2010_Mental</t>
  </si>
  <si>
    <t>Pembrokeshire_Males_2008-2010_Neonates</t>
  </si>
  <si>
    <t>Pembrokeshire_Males_2008-2010_Other</t>
  </si>
  <si>
    <t>Pembrokeshire_Males_2008-2010_Respiratory</t>
  </si>
  <si>
    <t>Powys_Males_2008-2010_Cancer</t>
  </si>
  <si>
    <t>Powys_Males_2008-2010_Circulatory</t>
  </si>
  <si>
    <t>Powys_Males_2008-2010_Digestive</t>
  </si>
  <si>
    <t>Powys_Males_2008-2010_External</t>
  </si>
  <si>
    <t>Powys_Males_2008-2010_Mental</t>
  </si>
  <si>
    <t>Powys_Males_2008-2010_Neonates</t>
  </si>
  <si>
    <t>Powys_Males_2008-2010_Other</t>
  </si>
  <si>
    <t>Powys_Males_2008-2010_Respiratory</t>
  </si>
  <si>
    <t>Rhondda Cynon Taf_Males_2008-2010_Cancer</t>
  </si>
  <si>
    <t>Rhondda Cynon Taf_Males_2008-2010_Circulatory</t>
  </si>
  <si>
    <t>Rhondda Cynon Taf_Males_2008-2010_Digestive</t>
  </si>
  <si>
    <t>Rhondda Cynon Taf_Males_2008-2010_External</t>
  </si>
  <si>
    <t>Rhondda Cynon Taf_Males_2008-2010_Mental</t>
  </si>
  <si>
    <t>Rhondda Cynon Taf_Males_2008-2010_Neonates</t>
  </si>
  <si>
    <t>Rhondda Cynon Taf_Males_2008-2010_Other</t>
  </si>
  <si>
    <t>Rhondda Cynon Taf_Males_2008-2010_Respiratory</t>
  </si>
  <si>
    <t>Swansea_Males_2008-2010_Cancer</t>
  </si>
  <si>
    <t>Swansea_Males_2008-2010_Circulatory</t>
  </si>
  <si>
    <t>Swansea_Males_2008-2010_Digestive</t>
  </si>
  <si>
    <t>Swansea_Males_2008-2010_External</t>
  </si>
  <si>
    <t>Swansea_Males_2008-2010_Mental</t>
  </si>
  <si>
    <t>Swansea_Males_2008-2010_Neonates</t>
  </si>
  <si>
    <t>Swansea_Males_2008-2010_Other</t>
  </si>
  <si>
    <t>Swansea_Males_2008-2010_Respiratory</t>
  </si>
  <si>
    <t>Torfaen_Males_2008-2010_Cancer</t>
  </si>
  <si>
    <t>Torfaen_Males_2008-2010_Circulatory</t>
  </si>
  <si>
    <t>Torfaen_Males_2008-2010_Digestive</t>
  </si>
  <si>
    <t>Torfaen_Males_2008-2010_External</t>
  </si>
  <si>
    <t>Torfaen_Males_2008-2010_Mental</t>
  </si>
  <si>
    <t>Torfaen_Males_2008-2010_Neonates</t>
  </si>
  <si>
    <t>Torfaen_Males_2008-2010_Other</t>
  </si>
  <si>
    <t>Torfaen_Males_2008-2010_Respiratory</t>
  </si>
  <si>
    <t>Vale of Glamorgan_Males_2008-2010_Cancer</t>
  </si>
  <si>
    <t>Vale of Glamorgan_Males_2008-2010_Circulatory</t>
  </si>
  <si>
    <t>Vale of Glamorgan_Males_2008-2010_Digestive</t>
  </si>
  <si>
    <t>Vale of Glamorgan_Males_2008-2010_External</t>
  </si>
  <si>
    <t>Vale of Glamorgan_Males_2008-2010_Mental</t>
  </si>
  <si>
    <t>Vale of Glamorgan_Males_2008-2010_Neonates</t>
  </si>
  <si>
    <t>Vale of Glamorgan_Males_2008-2010_Other</t>
  </si>
  <si>
    <t>Vale of Glamorgan_Males_2008-2010_Respiratory</t>
  </si>
  <si>
    <t>Wrexham_Males_2008-2010_Cancer</t>
  </si>
  <si>
    <t>Wrexham_Males_2008-2010_Circulatory</t>
  </si>
  <si>
    <t>Wrexham_Males_2008-2010_Digestive</t>
  </si>
  <si>
    <t>Wrexham_Males_2008-2010_External</t>
  </si>
  <si>
    <t>Wrexham_Males_2008-2010_Mental</t>
  </si>
  <si>
    <t>Wrexham_Males_2008-2010_Neonates</t>
  </si>
  <si>
    <t>Wrexham_Males_2008-2010_Other</t>
  </si>
  <si>
    <t>Wrexham_Males_2008-2010_Respiratory</t>
  </si>
  <si>
    <t>Blaenau Gwent_Males_2009-2011_Cancer</t>
  </si>
  <si>
    <t>Blaenau Gwent_Males_2009-2011_Circulatory</t>
  </si>
  <si>
    <t>Blaenau Gwent_Males_2009-2011_Digestive</t>
  </si>
  <si>
    <t>Blaenau Gwent_Males_2009-2011_External</t>
  </si>
  <si>
    <t>Blaenau Gwent_Males_2009-2011_Mental</t>
  </si>
  <si>
    <t>Blaenau Gwent_Males_2009-2011_Neonates</t>
  </si>
  <si>
    <t>Blaenau Gwent_Males_2009-2011_Other</t>
  </si>
  <si>
    <t>Blaenau Gwent_Males_2009-2011_Respiratory</t>
  </si>
  <si>
    <t>Bridgend_Males_2009-2011_Cancer</t>
  </si>
  <si>
    <t>Bridgend_Males_2009-2011_Circulatory</t>
  </si>
  <si>
    <t>Bridgend_Males_2009-2011_Digestive</t>
  </si>
  <si>
    <t>Bridgend_Males_2009-2011_External</t>
  </si>
  <si>
    <t>Bridgend_Males_2009-2011_Mental</t>
  </si>
  <si>
    <t>Bridgend_Males_2009-2011_Neonates</t>
  </si>
  <si>
    <t>Bridgend_Males_2009-2011_Other</t>
  </si>
  <si>
    <t>Bridgend_Males_2009-2011_Respiratory</t>
  </si>
  <si>
    <t>Caerphilly_Males_2009-2011_Cancer</t>
  </si>
  <si>
    <t>Caerphilly_Males_2009-2011_Circulatory</t>
  </si>
  <si>
    <t>Caerphilly_Males_2009-2011_Digestive</t>
  </si>
  <si>
    <t>Caerphilly_Males_2009-2011_External</t>
  </si>
  <si>
    <t>Caerphilly_Males_2009-2011_Mental</t>
  </si>
  <si>
    <t>Caerphilly_Males_2009-2011_Neonates</t>
  </si>
  <si>
    <t>Caerphilly_Males_2009-2011_Other</t>
  </si>
  <si>
    <t>Caerphilly_Males_2009-2011_Respiratory</t>
  </si>
  <si>
    <t>Cardiff_Males_2009-2011_Cancer</t>
  </si>
  <si>
    <t>Cardiff_Males_2009-2011_Circulatory</t>
  </si>
  <si>
    <t>Cardiff_Males_2009-2011_Digestive</t>
  </si>
  <si>
    <t>Cardiff_Males_2009-2011_External</t>
  </si>
  <si>
    <t>Cardiff_Males_2009-2011_Mental</t>
  </si>
  <si>
    <t>Cardiff_Males_2009-2011_Neonates</t>
  </si>
  <si>
    <t>Cardiff_Males_2009-2011_Other</t>
  </si>
  <si>
    <t>Cardiff_Males_2009-2011_Respiratory</t>
  </si>
  <si>
    <t>Carmarthenshire_Males_2009-2011_Cancer</t>
  </si>
  <si>
    <t>Carmarthenshire_Males_2009-2011_Circulatory</t>
  </si>
  <si>
    <t>Carmarthenshire_Males_2009-2011_Digestive</t>
  </si>
  <si>
    <t>Carmarthenshire_Males_2009-2011_External</t>
  </si>
  <si>
    <t>Carmarthenshire_Males_2009-2011_Mental</t>
  </si>
  <si>
    <t>Carmarthenshire_Males_2009-2011_Neonates</t>
  </si>
  <si>
    <t>Carmarthenshire_Males_2009-2011_Other</t>
  </si>
  <si>
    <t>Carmarthenshire_Males_2009-2011_Respiratory</t>
  </si>
  <si>
    <t>Ceredigion_Males_2009-2011_Cancer</t>
  </si>
  <si>
    <t>Ceredigion_Males_2009-2011_Circulatory</t>
  </si>
  <si>
    <t>Ceredigion_Males_2009-2011_Digestive</t>
  </si>
  <si>
    <t>Ceredigion_Males_2009-2011_External</t>
  </si>
  <si>
    <t>Ceredigion_Males_2009-2011_Mental</t>
  </si>
  <si>
    <t>Ceredigion_Males_2009-2011_Neonates</t>
  </si>
  <si>
    <t>Ceredigion_Males_2009-2011_Other</t>
  </si>
  <si>
    <t>Ceredigion_Males_2009-2011_Respiratory</t>
  </si>
  <si>
    <t>Conwy_Males_2009-2011_Cancer</t>
  </si>
  <si>
    <t>Conwy_Males_2009-2011_Circulatory</t>
  </si>
  <si>
    <t>Conwy_Males_2009-2011_Digestive</t>
  </si>
  <si>
    <t>Conwy_Males_2009-2011_External</t>
  </si>
  <si>
    <t>Conwy_Males_2009-2011_Mental</t>
  </si>
  <si>
    <t>Conwy_Males_2009-2011_Neonates</t>
  </si>
  <si>
    <t>Conwy_Males_2009-2011_Other</t>
  </si>
  <si>
    <t>Conwy_Males_2009-2011_Respiratory</t>
  </si>
  <si>
    <t>Denbighshire_Males_2009-2011_Cancer</t>
  </si>
  <si>
    <t>Denbighshire_Males_2009-2011_Circulatory</t>
  </si>
  <si>
    <t>Denbighshire_Males_2009-2011_Digestive</t>
  </si>
  <si>
    <t>Denbighshire_Males_2009-2011_External</t>
  </si>
  <si>
    <t>Denbighshire_Males_2009-2011_Mental</t>
  </si>
  <si>
    <t>Denbighshire_Males_2009-2011_Neonates</t>
  </si>
  <si>
    <t>Denbighshire_Males_2009-2011_Other</t>
  </si>
  <si>
    <t>Denbighshire_Males_2009-2011_Respiratory</t>
  </si>
  <si>
    <t>Flintshire_Males_2009-2011_Cancer</t>
  </si>
  <si>
    <t>Flintshire_Males_2009-2011_Circulatory</t>
  </si>
  <si>
    <t>Flintshire_Males_2009-2011_Digestive</t>
  </si>
  <si>
    <t>Flintshire_Males_2009-2011_External</t>
  </si>
  <si>
    <t>Flintshire_Males_2009-2011_Mental</t>
  </si>
  <si>
    <t>Flintshire_Males_2009-2011_Neonates</t>
  </si>
  <si>
    <t>Flintshire_Males_2009-2011_Other</t>
  </si>
  <si>
    <t>Flintshire_Males_2009-2011_Respiratory</t>
  </si>
  <si>
    <t>Gwynedd_Males_2009-2011_Cancer</t>
  </si>
  <si>
    <t>Gwynedd_Males_2009-2011_Circulatory</t>
  </si>
  <si>
    <t>Gwynedd_Males_2009-2011_Digestive</t>
  </si>
  <si>
    <t>Gwynedd_Males_2009-2011_External</t>
  </si>
  <si>
    <t>Gwynedd_Males_2009-2011_Mental</t>
  </si>
  <si>
    <t>Gwynedd_Males_2009-2011_Neonates</t>
  </si>
  <si>
    <t>Gwynedd_Males_2009-2011_Other</t>
  </si>
  <si>
    <t>Gwynedd_Males_2009-2011_Respiratory</t>
  </si>
  <si>
    <t>Isle of Anglesey_Males_2009-2011_Cancer</t>
  </si>
  <si>
    <t>Isle of Anglesey_Males_2009-2011_Circulatory</t>
  </si>
  <si>
    <t>Isle of Anglesey_Males_2009-2011_Digestive</t>
  </si>
  <si>
    <t>Isle of Anglesey_Males_2009-2011_External</t>
  </si>
  <si>
    <t>Isle of Anglesey_Males_2009-2011_Mental</t>
  </si>
  <si>
    <t>Isle of Anglesey_Males_2009-2011_Neonates</t>
  </si>
  <si>
    <t>Isle of Anglesey_Males_2009-2011_Other</t>
  </si>
  <si>
    <t>Isle of Anglesey_Males_2009-2011_Respiratory</t>
  </si>
  <si>
    <t>Merthyr Tydfil_Males_2009-2011_Cancer</t>
  </si>
  <si>
    <t>Merthyr Tydfil_Males_2009-2011_Circulatory</t>
  </si>
  <si>
    <t>Merthyr Tydfil_Males_2009-2011_Digestive</t>
  </si>
  <si>
    <t>Merthyr Tydfil_Males_2009-2011_External</t>
  </si>
  <si>
    <t>Merthyr Tydfil_Males_2009-2011_Mental</t>
  </si>
  <si>
    <t>Merthyr Tydfil_Males_2009-2011_Neonates</t>
  </si>
  <si>
    <t>Merthyr Tydfil_Males_2009-2011_Other</t>
  </si>
  <si>
    <t>Merthyr Tydfil_Males_2009-2011_Respiratory</t>
  </si>
  <si>
    <t>Monmouthshire_Males_2009-2011_Cancer</t>
  </si>
  <si>
    <t>Monmouthshire_Males_2009-2011_Circulatory</t>
  </si>
  <si>
    <t>Monmouthshire_Males_2009-2011_Digestive</t>
  </si>
  <si>
    <t>Monmouthshire_Males_2009-2011_External</t>
  </si>
  <si>
    <t>Monmouthshire_Males_2009-2011_Mental</t>
  </si>
  <si>
    <t>Monmouthshire_Males_2009-2011_Neonates</t>
  </si>
  <si>
    <t>Monmouthshire_Males_2009-2011_Other</t>
  </si>
  <si>
    <t>Monmouthshire_Males_2009-2011_Respiratory</t>
  </si>
  <si>
    <t>Neath Port Talbot_Males_2009-2011_Cancer</t>
  </si>
  <si>
    <t>Neath Port Talbot_Males_2009-2011_Circulatory</t>
  </si>
  <si>
    <t>Neath Port Talbot_Males_2009-2011_Digestive</t>
  </si>
  <si>
    <t>Neath Port Talbot_Males_2009-2011_External</t>
  </si>
  <si>
    <t>Neath Port Talbot_Males_2009-2011_Mental</t>
  </si>
  <si>
    <t>Neath Port Talbot_Males_2009-2011_Neonates</t>
  </si>
  <si>
    <t>Neath Port Talbot_Males_2009-2011_Other</t>
  </si>
  <si>
    <t>Neath Port Talbot_Males_2009-2011_Respiratory</t>
  </si>
  <si>
    <t>Newport_Males_2009-2011_Cancer</t>
  </si>
  <si>
    <t>Newport_Males_2009-2011_Circulatory</t>
  </si>
  <si>
    <t>Newport_Males_2009-2011_Digestive</t>
  </si>
  <si>
    <t>Newport_Males_2009-2011_External</t>
  </si>
  <si>
    <t>Newport_Males_2009-2011_Mental</t>
  </si>
  <si>
    <t>Newport_Males_2009-2011_Neonates</t>
  </si>
  <si>
    <t>Newport_Males_2009-2011_Other</t>
  </si>
  <si>
    <t>Newport_Males_2009-2011_Respiratory</t>
  </si>
  <si>
    <t>Pembrokeshire_Males_2009-2011_Cancer</t>
  </si>
  <si>
    <t>Pembrokeshire_Males_2009-2011_Circulatory</t>
  </si>
  <si>
    <t>Pembrokeshire_Males_2009-2011_Digestive</t>
  </si>
  <si>
    <t>Pembrokeshire_Males_2009-2011_External</t>
  </si>
  <si>
    <t>Pembrokeshire_Males_2009-2011_Mental</t>
  </si>
  <si>
    <t>Pembrokeshire_Males_2009-2011_Neonates</t>
  </si>
  <si>
    <t>Pembrokeshire_Males_2009-2011_Other</t>
  </si>
  <si>
    <t>Pembrokeshire_Males_2009-2011_Respiratory</t>
  </si>
  <si>
    <t>Powys_Males_2009-2011_Cancer</t>
  </si>
  <si>
    <t>Powys_Males_2009-2011_Circulatory</t>
  </si>
  <si>
    <t>Powys_Males_2009-2011_Digestive</t>
  </si>
  <si>
    <t>Powys_Males_2009-2011_External</t>
  </si>
  <si>
    <t>Powys_Males_2009-2011_Mental</t>
  </si>
  <si>
    <t>Powys_Males_2009-2011_Neonates</t>
  </si>
  <si>
    <t>Powys_Males_2009-2011_Other</t>
  </si>
  <si>
    <t>Powys_Males_2009-2011_Respiratory</t>
  </si>
  <si>
    <t>Rhondda Cynon Taf_Males_2009-2011_Cancer</t>
  </si>
  <si>
    <t>Rhondda Cynon Taf_Males_2009-2011_Circulatory</t>
  </si>
  <si>
    <t>Rhondda Cynon Taf_Males_2009-2011_Digestive</t>
  </si>
  <si>
    <t>Rhondda Cynon Taf_Males_2009-2011_External</t>
  </si>
  <si>
    <t>Rhondda Cynon Taf_Males_2009-2011_Mental</t>
  </si>
  <si>
    <t>Rhondda Cynon Taf_Males_2009-2011_Neonates</t>
  </si>
  <si>
    <t>Rhondda Cynon Taf_Males_2009-2011_Other</t>
  </si>
  <si>
    <t>Rhondda Cynon Taf_Males_2009-2011_Respiratory</t>
  </si>
  <si>
    <t>Swansea_Males_2009-2011_Cancer</t>
  </si>
  <si>
    <t>Swansea_Males_2009-2011_Circulatory</t>
  </si>
  <si>
    <t>Swansea_Males_2009-2011_Digestive</t>
  </si>
  <si>
    <t>Swansea_Males_2009-2011_External</t>
  </si>
  <si>
    <t>Swansea_Males_2009-2011_Mental</t>
  </si>
  <si>
    <t>Swansea_Males_2009-2011_Neonates</t>
  </si>
  <si>
    <t>Swansea_Males_2009-2011_Other</t>
  </si>
  <si>
    <t>Swansea_Males_2009-2011_Respiratory</t>
  </si>
  <si>
    <t>Torfaen_Males_2009-2011_Cancer</t>
  </si>
  <si>
    <t>Torfaen_Males_2009-2011_Circulatory</t>
  </si>
  <si>
    <t>Torfaen_Males_2009-2011_Digestive</t>
  </si>
  <si>
    <t>Torfaen_Males_2009-2011_External</t>
  </si>
  <si>
    <t>Torfaen_Males_2009-2011_Mental</t>
  </si>
  <si>
    <t>Torfaen_Males_2009-2011_Neonates</t>
  </si>
  <si>
    <t>Torfaen_Males_2009-2011_Other</t>
  </si>
  <si>
    <t>Torfaen_Males_2009-2011_Respiratory</t>
  </si>
  <si>
    <t>Vale of Glamorgan_Males_2009-2011_Cancer</t>
  </si>
  <si>
    <t>Vale of Glamorgan_Males_2009-2011_Circulatory</t>
  </si>
  <si>
    <t>Vale of Glamorgan_Males_2009-2011_Digestive</t>
  </si>
  <si>
    <t>Vale of Glamorgan_Males_2009-2011_External</t>
  </si>
  <si>
    <t>Vale of Glamorgan_Males_2009-2011_Mental</t>
  </si>
  <si>
    <t>Vale of Glamorgan_Males_2009-2011_Neonates</t>
  </si>
  <si>
    <t>Vale of Glamorgan_Males_2009-2011_Other</t>
  </si>
  <si>
    <t>Vale of Glamorgan_Males_2009-2011_Respiratory</t>
  </si>
  <si>
    <t>Wrexham_Males_2009-2011_Cancer</t>
  </si>
  <si>
    <t>Wrexham_Males_2009-2011_Circulatory</t>
  </si>
  <si>
    <t>Wrexham_Males_2009-2011_Digestive</t>
  </si>
  <si>
    <t>Wrexham_Males_2009-2011_External</t>
  </si>
  <si>
    <t>Wrexham_Males_2009-2011_Mental</t>
  </si>
  <si>
    <t>Wrexham_Males_2009-2011_Neonates</t>
  </si>
  <si>
    <t>Wrexham_Males_2009-2011_Other</t>
  </si>
  <si>
    <t>Wrexham_Males_2009-2011_Respiratory</t>
  </si>
  <si>
    <t>Blaenau Gwent_Males_2010-2012_Cancer</t>
  </si>
  <si>
    <t>Blaenau Gwent_Males_2010-2012_Circulatory</t>
  </si>
  <si>
    <t>Blaenau Gwent_Males_2010-2012_Digestive</t>
  </si>
  <si>
    <t>Blaenau Gwent_Males_2010-2012_External</t>
  </si>
  <si>
    <t>Blaenau Gwent_Males_2010-2012_Mental</t>
  </si>
  <si>
    <t>Blaenau Gwent_Males_2010-2012_Neonates</t>
  </si>
  <si>
    <t>Blaenau Gwent_Males_2010-2012_Other</t>
  </si>
  <si>
    <t>Blaenau Gwent_Males_2010-2012_Respiratory</t>
  </si>
  <si>
    <t>Bridgend_Males_2010-2012_Cancer</t>
  </si>
  <si>
    <t>Bridgend_Males_2010-2012_Circulatory</t>
  </si>
  <si>
    <t>Bridgend_Males_2010-2012_Digestive</t>
  </si>
  <si>
    <t>Bridgend_Males_2010-2012_External</t>
  </si>
  <si>
    <t>Bridgend_Males_2010-2012_Mental</t>
  </si>
  <si>
    <t>Bridgend_Males_2010-2012_Neonates</t>
  </si>
  <si>
    <t>Bridgend_Males_2010-2012_Other</t>
  </si>
  <si>
    <t>Bridgend_Males_2010-2012_Respiratory</t>
  </si>
  <si>
    <t>Caerphilly_Males_2010-2012_Cancer</t>
  </si>
  <si>
    <t>Caerphilly_Males_2010-2012_Circulatory</t>
  </si>
  <si>
    <t>Caerphilly_Males_2010-2012_Digestive</t>
  </si>
  <si>
    <t>Caerphilly_Males_2010-2012_External</t>
  </si>
  <si>
    <t>Caerphilly_Males_2010-2012_Mental</t>
  </si>
  <si>
    <t>Caerphilly_Males_2010-2012_Neonates</t>
  </si>
  <si>
    <t>Caerphilly_Males_2010-2012_Other</t>
  </si>
  <si>
    <t>Caerphilly_Males_2010-2012_Respiratory</t>
  </si>
  <si>
    <t>Cardiff_Males_2010-2012_Cancer</t>
  </si>
  <si>
    <t>Cardiff_Males_2010-2012_Circulatory</t>
  </si>
  <si>
    <t>Cardiff_Males_2010-2012_Digestive</t>
  </si>
  <si>
    <t>Cardiff_Males_2010-2012_External</t>
  </si>
  <si>
    <t>Cardiff_Males_2010-2012_Mental</t>
  </si>
  <si>
    <t>Cardiff_Males_2010-2012_Neonates</t>
  </si>
  <si>
    <t>Cardiff_Males_2010-2012_Other</t>
  </si>
  <si>
    <t>Cardiff_Males_2010-2012_Respiratory</t>
  </si>
  <si>
    <t>Carmarthenshire_Males_2010-2012_Cancer</t>
  </si>
  <si>
    <t>Carmarthenshire_Males_2010-2012_Circulatory</t>
  </si>
  <si>
    <t>Carmarthenshire_Males_2010-2012_Digestive</t>
  </si>
  <si>
    <t>Carmarthenshire_Males_2010-2012_External</t>
  </si>
  <si>
    <t>Carmarthenshire_Males_2010-2012_Mental</t>
  </si>
  <si>
    <t>Carmarthenshire_Males_2010-2012_Neonates</t>
  </si>
  <si>
    <t>Carmarthenshire_Males_2010-2012_Other</t>
  </si>
  <si>
    <t>Carmarthenshire_Males_2010-2012_Respiratory</t>
  </si>
  <si>
    <t>Ceredigion_Males_2010-2012_Cancer</t>
  </si>
  <si>
    <t>Ceredigion_Males_2010-2012_Circulatory</t>
  </si>
  <si>
    <t>Ceredigion_Males_2010-2012_Digestive</t>
  </si>
  <si>
    <t>Ceredigion_Males_2010-2012_External</t>
  </si>
  <si>
    <t>Ceredigion_Males_2010-2012_Mental</t>
  </si>
  <si>
    <t>Ceredigion_Males_2010-2012_Neonates</t>
  </si>
  <si>
    <t>Ceredigion_Males_2010-2012_Other</t>
  </si>
  <si>
    <t>Ceredigion_Males_2010-2012_Respiratory</t>
  </si>
  <si>
    <t>Conwy_Males_2010-2012_Cancer</t>
  </si>
  <si>
    <t>Conwy_Males_2010-2012_Circulatory</t>
  </si>
  <si>
    <t>Conwy_Males_2010-2012_Digestive</t>
  </si>
  <si>
    <t>Conwy_Males_2010-2012_External</t>
  </si>
  <si>
    <t>Conwy_Males_2010-2012_Mental</t>
  </si>
  <si>
    <t>Conwy_Males_2010-2012_Neonates</t>
  </si>
  <si>
    <t>Conwy_Males_2010-2012_Other</t>
  </si>
  <si>
    <t>Conwy_Males_2010-2012_Respiratory</t>
  </si>
  <si>
    <t>Denbighshire_Males_2010-2012_Cancer</t>
  </si>
  <si>
    <t>Denbighshire_Males_2010-2012_Circulatory</t>
  </si>
  <si>
    <t>Denbighshire_Males_2010-2012_Digestive</t>
  </si>
  <si>
    <t>Denbighshire_Males_2010-2012_External</t>
  </si>
  <si>
    <t>Denbighshire_Males_2010-2012_Mental</t>
  </si>
  <si>
    <t>Denbighshire_Males_2010-2012_Neonates</t>
  </si>
  <si>
    <t>Denbighshire_Males_2010-2012_Other</t>
  </si>
  <si>
    <t>Denbighshire_Males_2010-2012_Respiratory</t>
  </si>
  <si>
    <t>Flintshire_Males_2010-2012_Cancer</t>
  </si>
  <si>
    <t>Flintshire_Males_2010-2012_Circulatory</t>
  </si>
  <si>
    <t>Flintshire_Males_2010-2012_Digestive</t>
  </si>
  <si>
    <t>Flintshire_Males_2010-2012_External</t>
  </si>
  <si>
    <t>Flintshire_Males_2010-2012_Mental</t>
  </si>
  <si>
    <t>Flintshire_Males_2010-2012_Neonates</t>
  </si>
  <si>
    <t>Flintshire_Males_2010-2012_Other</t>
  </si>
  <si>
    <t>Flintshire_Males_2010-2012_Respiratory</t>
  </si>
  <si>
    <t>Gwynedd_Males_2010-2012_Cancer</t>
  </si>
  <si>
    <t>Gwynedd_Males_2010-2012_Circulatory</t>
  </si>
  <si>
    <t>Gwynedd_Males_2010-2012_Digestive</t>
  </si>
  <si>
    <t>Gwynedd_Males_2010-2012_External</t>
  </si>
  <si>
    <t>Gwynedd_Males_2010-2012_Mental</t>
  </si>
  <si>
    <t>Gwynedd_Males_2010-2012_Neonates</t>
  </si>
  <si>
    <t>Gwynedd_Males_2010-2012_Other</t>
  </si>
  <si>
    <t>Gwynedd_Males_2010-2012_Respiratory</t>
  </si>
  <si>
    <t>Isle of Anglesey_Males_2010-2012_Cancer</t>
  </si>
  <si>
    <t>Isle of Anglesey_Males_2010-2012_Circulatory</t>
  </si>
  <si>
    <t>Isle of Anglesey_Males_2010-2012_Digestive</t>
  </si>
  <si>
    <t>Isle of Anglesey_Males_2010-2012_External</t>
  </si>
  <si>
    <t>Isle of Anglesey_Males_2010-2012_Mental</t>
  </si>
  <si>
    <t>Isle of Anglesey_Males_2010-2012_Neonates</t>
  </si>
  <si>
    <t>Isle of Anglesey_Males_2010-2012_Other</t>
  </si>
  <si>
    <t>Isle of Anglesey_Males_2010-2012_Respiratory</t>
  </si>
  <si>
    <t>Merthyr Tydfil_Males_2010-2012_Cancer</t>
  </si>
  <si>
    <t>Merthyr Tydfil_Males_2010-2012_Circulatory</t>
  </si>
  <si>
    <t>Merthyr Tydfil_Males_2010-2012_Digestive</t>
  </si>
  <si>
    <t>Merthyr Tydfil_Males_2010-2012_External</t>
  </si>
  <si>
    <t>Merthyr Tydfil_Males_2010-2012_Mental</t>
  </si>
  <si>
    <t>Merthyr Tydfil_Males_2010-2012_Neonates</t>
  </si>
  <si>
    <t>Merthyr Tydfil_Males_2010-2012_Other</t>
  </si>
  <si>
    <t>Merthyr Tydfil_Males_2010-2012_Respiratory</t>
  </si>
  <si>
    <t>Monmouthshire_Males_2010-2012_Cancer</t>
  </si>
  <si>
    <t>Monmouthshire_Males_2010-2012_Circulatory</t>
  </si>
  <si>
    <t>Monmouthshire_Males_2010-2012_Digestive</t>
  </si>
  <si>
    <t>Monmouthshire_Males_2010-2012_External</t>
  </si>
  <si>
    <t>Monmouthshire_Males_2010-2012_Mental</t>
  </si>
  <si>
    <t>Monmouthshire_Males_2010-2012_Neonates</t>
  </si>
  <si>
    <t>Monmouthshire_Males_2010-2012_Other</t>
  </si>
  <si>
    <t>Monmouthshire_Males_2010-2012_Respiratory</t>
  </si>
  <si>
    <t>Neath Port Talbot_Males_2010-2012_Cancer</t>
  </si>
  <si>
    <t>Neath Port Talbot_Males_2010-2012_Circulatory</t>
  </si>
  <si>
    <t>Neath Port Talbot_Males_2010-2012_Digestive</t>
  </si>
  <si>
    <t>Neath Port Talbot_Males_2010-2012_External</t>
  </si>
  <si>
    <t>Neath Port Talbot_Males_2010-2012_Mental</t>
  </si>
  <si>
    <t>Neath Port Talbot_Males_2010-2012_Neonates</t>
  </si>
  <si>
    <t>Neath Port Talbot_Males_2010-2012_Other</t>
  </si>
  <si>
    <t>Neath Port Talbot_Males_2010-2012_Respiratory</t>
  </si>
  <si>
    <t>Newport_Males_2010-2012_Cancer</t>
  </si>
  <si>
    <t>Newport_Males_2010-2012_Circulatory</t>
  </si>
  <si>
    <t>Newport_Males_2010-2012_Digestive</t>
  </si>
  <si>
    <t>Newport_Males_2010-2012_External</t>
  </si>
  <si>
    <t>Newport_Males_2010-2012_Mental</t>
  </si>
  <si>
    <t>Newport_Males_2010-2012_Neonates</t>
  </si>
  <si>
    <t>Newport_Males_2010-2012_Other</t>
  </si>
  <si>
    <t>Newport_Males_2010-2012_Respiratory</t>
  </si>
  <si>
    <t>Pembrokeshire_Males_2010-2012_Cancer</t>
  </si>
  <si>
    <t>Pembrokeshire_Males_2010-2012_Circulatory</t>
  </si>
  <si>
    <t>Pembrokeshire_Males_2010-2012_Digestive</t>
  </si>
  <si>
    <t>Pembrokeshire_Males_2010-2012_External</t>
  </si>
  <si>
    <t>Pembrokeshire_Males_2010-2012_Mental</t>
  </si>
  <si>
    <t>Pembrokeshire_Males_2010-2012_Neonates</t>
  </si>
  <si>
    <t>Pembrokeshire_Males_2010-2012_Other</t>
  </si>
  <si>
    <t>Pembrokeshire_Males_2010-2012_Respiratory</t>
  </si>
  <si>
    <t>Powys_Males_2010-2012_Cancer</t>
  </si>
  <si>
    <t>Powys_Males_2010-2012_Circulatory</t>
  </si>
  <si>
    <t>Powys_Males_2010-2012_Digestive</t>
  </si>
  <si>
    <t>Powys_Males_2010-2012_External</t>
  </si>
  <si>
    <t>Powys_Males_2010-2012_Mental</t>
  </si>
  <si>
    <t>Powys_Males_2010-2012_Neonates</t>
  </si>
  <si>
    <t>Powys_Males_2010-2012_Other</t>
  </si>
  <si>
    <t>Powys_Males_2010-2012_Respiratory</t>
  </si>
  <si>
    <t>Rhondda Cynon Taf_Males_2010-2012_Cancer</t>
  </si>
  <si>
    <t>Rhondda Cynon Taf_Males_2010-2012_Circulatory</t>
  </si>
  <si>
    <t>Rhondda Cynon Taf_Males_2010-2012_Digestive</t>
  </si>
  <si>
    <t>Rhondda Cynon Taf_Males_2010-2012_External</t>
  </si>
  <si>
    <t>Rhondda Cynon Taf_Males_2010-2012_Mental</t>
  </si>
  <si>
    <t>Rhondda Cynon Taf_Males_2010-2012_Neonates</t>
  </si>
  <si>
    <t>Rhondda Cynon Taf_Males_2010-2012_Other</t>
  </si>
  <si>
    <t>Rhondda Cynon Taf_Males_2010-2012_Respiratory</t>
  </si>
  <si>
    <t>Swansea_Males_2010-2012_Cancer</t>
  </si>
  <si>
    <t>Swansea_Males_2010-2012_Circulatory</t>
  </si>
  <si>
    <t>Swansea_Males_2010-2012_Digestive</t>
  </si>
  <si>
    <t>Swansea_Males_2010-2012_External</t>
  </si>
  <si>
    <t>Swansea_Males_2010-2012_Mental</t>
  </si>
  <si>
    <t>Swansea_Males_2010-2012_Neonates</t>
  </si>
  <si>
    <t>Swansea_Males_2010-2012_Other</t>
  </si>
  <si>
    <t>Swansea_Males_2010-2012_Respiratory</t>
  </si>
  <si>
    <t>Torfaen_Males_2010-2012_Cancer</t>
  </si>
  <si>
    <t>Torfaen_Males_2010-2012_Circulatory</t>
  </si>
  <si>
    <t>Torfaen_Males_2010-2012_Digestive</t>
  </si>
  <si>
    <t>Torfaen_Males_2010-2012_External</t>
  </si>
  <si>
    <t>Torfaen_Males_2010-2012_Mental</t>
  </si>
  <si>
    <t>Torfaen_Males_2010-2012_Neonates</t>
  </si>
  <si>
    <t>Torfaen_Males_2010-2012_Other</t>
  </si>
  <si>
    <t>Torfaen_Males_2010-2012_Respiratory</t>
  </si>
  <si>
    <t>Vale of Glamorgan_Males_2010-2012_Cancer</t>
  </si>
  <si>
    <t>Vale of Glamorgan_Males_2010-2012_Circulatory</t>
  </si>
  <si>
    <t>Vale of Glamorgan_Males_2010-2012_Digestive</t>
  </si>
  <si>
    <t>Vale of Glamorgan_Males_2010-2012_External</t>
  </si>
  <si>
    <t>Vale of Glamorgan_Males_2010-2012_Mental</t>
  </si>
  <si>
    <t>Vale of Glamorgan_Males_2010-2012_Neonates</t>
  </si>
  <si>
    <t>Vale of Glamorgan_Males_2010-2012_Other</t>
  </si>
  <si>
    <t>Vale of Glamorgan_Males_2010-2012_Respiratory</t>
  </si>
  <si>
    <t>Wrexham_Males_2010-2012_Cancer</t>
  </si>
  <si>
    <t>Wrexham_Males_2010-2012_Circulatory</t>
  </si>
  <si>
    <t>Wrexham_Males_2010-2012_Digestive</t>
  </si>
  <si>
    <t>Wrexham_Males_2010-2012_External</t>
  </si>
  <si>
    <t>Wrexham_Males_2010-2012_Mental</t>
  </si>
  <si>
    <t>Wrexham_Males_2010-2012_Neonates</t>
  </si>
  <si>
    <t>Wrexham_Males_2010-2012_Other</t>
  </si>
  <si>
    <t>Wrexham_Males_2010-2012_Respiratory</t>
  </si>
  <si>
    <t>Blaenau Gwent_Males_2011-2013_Cancer</t>
  </si>
  <si>
    <t>Blaenau Gwent_Males_2011-2013_Circulatory</t>
  </si>
  <si>
    <t>Blaenau Gwent_Males_2011-2013_Digestive</t>
  </si>
  <si>
    <t>Blaenau Gwent_Males_2011-2013_External</t>
  </si>
  <si>
    <t>Blaenau Gwent_Males_2011-2013_Mental</t>
  </si>
  <si>
    <t>Blaenau Gwent_Males_2011-2013_Neonates</t>
  </si>
  <si>
    <t>Blaenau Gwent_Males_2011-2013_Other</t>
  </si>
  <si>
    <t>Blaenau Gwent_Males_2011-2013_Respiratory</t>
  </si>
  <si>
    <t>Bridgend_Males_2011-2013_Cancer</t>
  </si>
  <si>
    <t>Bridgend_Males_2011-2013_Circulatory</t>
  </si>
  <si>
    <t>Bridgend_Males_2011-2013_Digestive</t>
  </si>
  <si>
    <t>Bridgend_Males_2011-2013_External</t>
  </si>
  <si>
    <t>Bridgend_Males_2011-2013_Mental</t>
  </si>
  <si>
    <t>Bridgend_Males_2011-2013_Neonates</t>
  </si>
  <si>
    <t>Bridgend_Males_2011-2013_Other</t>
  </si>
  <si>
    <t>Bridgend_Males_2011-2013_Respiratory</t>
  </si>
  <si>
    <t>Caerphilly_Males_2011-2013_Cancer</t>
  </si>
  <si>
    <t>Caerphilly_Males_2011-2013_Circulatory</t>
  </si>
  <si>
    <t>Caerphilly_Males_2011-2013_Digestive</t>
  </si>
  <si>
    <t>Caerphilly_Males_2011-2013_External</t>
  </si>
  <si>
    <t>Caerphilly_Males_2011-2013_Mental</t>
  </si>
  <si>
    <t>Caerphilly_Males_2011-2013_Neonates</t>
  </si>
  <si>
    <t>Caerphilly_Males_2011-2013_Other</t>
  </si>
  <si>
    <t>Caerphilly_Males_2011-2013_Respiratory</t>
  </si>
  <si>
    <t>Cardiff_Males_2011-2013_Cancer</t>
  </si>
  <si>
    <t>Cardiff_Males_2011-2013_Circulatory</t>
  </si>
  <si>
    <t>Cardiff_Males_2011-2013_Digestive</t>
  </si>
  <si>
    <t>Cardiff_Males_2011-2013_External</t>
  </si>
  <si>
    <t>Cardiff_Males_2011-2013_Mental</t>
  </si>
  <si>
    <t>Cardiff_Males_2011-2013_Neonates</t>
  </si>
  <si>
    <t>Cardiff_Males_2011-2013_Other</t>
  </si>
  <si>
    <t>Cardiff_Males_2011-2013_Respiratory</t>
  </si>
  <si>
    <t>Carmarthenshire_Males_2011-2013_Cancer</t>
  </si>
  <si>
    <t>Carmarthenshire_Males_2011-2013_Circulatory</t>
  </si>
  <si>
    <t>Carmarthenshire_Males_2011-2013_Digestive</t>
  </si>
  <si>
    <t>Carmarthenshire_Males_2011-2013_External</t>
  </si>
  <si>
    <t>Carmarthenshire_Males_2011-2013_Mental</t>
  </si>
  <si>
    <t>Carmarthenshire_Males_2011-2013_Neonates</t>
  </si>
  <si>
    <t>Carmarthenshire_Males_2011-2013_Other</t>
  </si>
  <si>
    <t>Carmarthenshire_Males_2011-2013_Respiratory</t>
  </si>
  <si>
    <t>Ceredigion_Males_2011-2013_Cancer</t>
  </si>
  <si>
    <t>Ceredigion_Males_2011-2013_Circulatory</t>
  </si>
  <si>
    <t>Ceredigion_Males_2011-2013_Digestive</t>
  </si>
  <si>
    <t>Ceredigion_Males_2011-2013_External</t>
  </si>
  <si>
    <t>Ceredigion_Males_2011-2013_Mental</t>
  </si>
  <si>
    <t>Ceredigion_Males_2011-2013_Neonates</t>
  </si>
  <si>
    <t>Ceredigion_Males_2011-2013_Other</t>
  </si>
  <si>
    <t>Ceredigion_Males_2011-2013_Respiratory</t>
  </si>
  <si>
    <t>Conwy_Males_2011-2013_Cancer</t>
  </si>
  <si>
    <t>Conwy_Males_2011-2013_Circulatory</t>
  </si>
  <si>
    <t>Conwy_Males_2011-2013_Digestive</t>
  </si>
  <si>
    <t>Conwy_Males_2011-2013_External</t>
  </si>
  <si>
    <t>Conwy_Males_2011-2013_Mental</t>
  </si>
  <si>
    <t>Conwy_Males_2011-2013_Neonates</t>
  </si>
  <si>
    <t>Conwy_Males_2011-2013_Other</t>
  </si>
  <si>
    <t>Conwy_Males_2011-2013_Respiratory</t>
  </si>
  <si>
    <t>Denbighshire_Males_2011-2013_Cancer</t>
  </si>
  <si>
    <t>Denbighshire_Males_2011-2013_Circulatory</t>
  </si>
  <si>
    <t>Denbighshire_Males_2011-2013_Digestive</t>
  </si>
  <si>
    <t>Denbighshire_Males_2011-2013_External</t>
  </si>
  <si>
    <t>Denbighshire_Males_2011-2013_Mental</t>
  </si>
  <si>
    <t>Denbighshire_Males_2011-2013_Neonates</t>
  </si>
  <si>
    <t>Denbighshire_Males_2011-2013_Other</t>
  </si>
  <si>
    <t>Denbighshire_Males_2011-2013_Respiratory</t>
  </si>
  <si>
    <t>Flintshire_Males_2011-2013_Cancer</t>
  </si>
  <si>
    <t>Flintshire_Males_2011-2013_Circulatory</t>
  </si>
  <si>
    <t>Flintshire_Males_2011-2013_Digestive</t>
  </si>
  <si>
    <t>Flintshire_Males_2011-2013_External</t>
  </si>
  <si>
    <t>Flintshire_Males_2011-2013_Mental</t>
  </si>
  <si>
    <t>Flintshire_Males_2011-2013_Neonates</t>
  </si>
  <si>
    <t>Flintshire_Males_2011-2013_Other</t>
  </si>
  <si>
    <t>Flintshire_Males_2011-2013_Respiratory</t>
  </si>
  <si>
    <t>Gwynedd_Males_2011-2013_Cancer</t>
  </si>
  <si>
    <t>Gwynedd_Males_2011-2013_Circulatory</t>
  </si>
  <si>
    <t>Gwynedd_Males_2011-2013_Digestive</t>
  </si>
  <si>
    <t>Gwynedd_Males_2011-2013_External</t>
  </si>
  <si>
    <t>Gwynedd_Males_2011-2013_Mental</t>
  </si>
  <si>
    <t>Gwynedd_Males_2011-2013_Neonates</t>
  </si>
  <si>
    <t>Gwynedd_Males_2011-2013_Other</t>
  </si>
  <si>
    <t>Gwynedd_Males_2011-2013_Respiratory</t>
  </si>
  <si>
    <t>Isle of Anglesey_Males_2011-2013_Cancer</t>
  </si>
  <si>
    <t>Isle of Anglesey_Males_2011-2013_Circulatory</t>
  </si>
  <si>
    <t>Isle of Anglesey_Males_2011-2013_Digestive</t>
  </si>
  <si>
    <t>Isle of Anglesey_Males_2011-2013_External</t>
  </si>
  <si>
    <t>Isle of Anglesey_Males_2011-2013_Mental</t>
  </si>
  <si>
    <t>Isle of Anglesey_Males_2011-2013_Neonates</t>
  </si>
  <si>
    <t>Isle of Anglesey_Males_2011-2013_Other</t>
  </si>
  <si>
    <t>Isle of Anglesey_Males_2011-2013_Respiratory</t>
  </si>
  <si>
    <t>Merthyr Tydfil_Males_2011-2013_Cancer</t>
  </si>
  <si>
    <t>Merthyr Tydfil_Males_2011-2013_Circulatory</t>
  </si>
  <si>
    <t>Merthyr Tydfil_Males_2011-2013_Digestive</t>
  </si>
  <si>
    <t>Merthyr Tydfil_Males_2011-2013_External</t>
  </si>
  <si>
    <t>Merthyr Tydfil_Males_2011-2013_Mental</t>
  </si>
  <si>
    <t>Merthyr Tydfil_Males_2011-2013_Neonates</t>
  </si>
  <si>
    <t>Merthyr Tydfil_Males_2011-2013_Other</t>
  </si>
  <si>
    <t>Merthyr Tydfil_Males_2011-2013_Respiratory</t>
  </si>
  <si>
    <t>Monmouthshire_Males_2011-2013_Cancer</t>
  </si>
  <si>
    <t>Monmouthshire_Males_2011-2013_Circulatory</t>
  </si>
  <si>
    <t>Monmouthshire_Males_2011-2013_Digestive</t>
  </si>
  <si>
    <t>Monmouthshire_Males_2011-2013_External</t>
  </si>
  <si>
    <t>Monmouthshire_Males_2011-2013_Mental</t>
  </si>
  <si>
    <t>Monmouthshire_Males_2011-2013_Neonates</t>
  </si>
  <si>
    <t>Monmouthshire_Males_2011-2013_Other</t>
  </si>
  <si>
    <t>Monmouthshire_Males_2011-2013_Respiratory</t>
  </si>
  <si>
    <t>Neath Port Talbot_Males_2011-2013_Cancer</t>
  </si>
  <si>
    <t>Neath Port Talbot_Males_2011-2013_Circulatory</t>
  </si>
  <si>
    <t>Neath Port Talbot_Males_2011-2013_Digestive</t>
  </si>
  <si>
    <t>Neath Port Talbot_Males_2011-2013_External</t>
  </si>
  <si>
    <t>Neath Port Talbot_Males_2011-2013_Mental</t>
  </si>
  <si>
    <t>Neath Port Talbot_Males_2011-2013_Neonates</t>
  </si>
  <si>
    <t>Neath Port Talbot_Males_2011-2013_Other</t>
  </si>
  <si>
    <t>Neath Port Talbot_Males_2011-2013_Respiratory</t>
  </si>
  <si>
    <t>Newport_Males_2011-2013_Cancer</t>
  </si>
  <si>
    <t>Newport_Males_2011-2013_Circulatory</t>
  </si>
  <si>
    <t>Newport_Males_2011-2013_Digestive</t>
  </si>
  <si>
    <t>Newport_Males_2011-2013_External</t>
  </si>
  <si>
    <t>Newport_Males_2011-2013_Mental</t>
  </si>
  <si>
    <t>Newport_Males_2011-2013_Neonates</t>
  </si>
  <si>
    <t>Newport_Males_2011-2013_Other</t>
  </si>
  <si>
    <t>Newport_Males_2011-2013_Respiratory</t>
  </si>
  <si>
    <t>Pembrokeshire_Males_2011-2013_Cancer</t>
  </si>
  <si>
    <t>Pembrokeshire_Males_2011-2013_Circulatory</t>
  </si>
  <si>
    <t>Pembrokeshire_Males_2011-2013_Digestive</t>
  </si>
  <si>
    <t>Pembrokeshire_Males_2011-2013_External</t>
  </si>
  <si>
    <t>Pembrokeshire_Males_2011-2013_Mental</t>
  </si>
  <si>
    <t>Pembrokeshire_Males_2011-2013_Neonates</t>
  </si>
  <si>
    <t>Pembrokeshire_Males_2011-2013_Other</t>
  </si>
  <si>
    <t>Pembrokeshire_Males_2011-2013_Respiratory</t>
  </si>
  <si>
    <t>Powys_Males_2011-2013_Cancer</t>
  </si>
  <si>
    <t>Powys_Males_2011-2013_Circulatory</t>
  </si>
  <si>
    <t>Powys_Males_2011-2013_Digestive</t>
  </si>
  <si>
    <t>Powys_Males_2011-2013_External</t>
  </si>
  <si>
    <t>Powys_Males_2011-2013_Mental</t>
  </si>
  <si>
    <t>Powys_Males_2011-2013_Neonates</t>
  </si>
  <si>
    <t>Powys_Males_2011-2013_Other</t>
  </si>
  <si>
    <t>Powys_Males_2011-2013_Respiratory</t>
  </si>
  <si>
    <t>Rhondda Cynon Taf_Males_2011-2013_Cancer</t>
  </si>
  <si>
    <t>Rhondda Cynon Taf_Males_2011-2013_Circulatory</t>
  </si>
  <si>
    <t>Rhondda Cynon Taf_Males_2011-2013_Digestive</t>
  </si>
  <si>
    <t>Rhondda Cynon Taf_Males_2011-2013_External</t>
  </si>
  <si>
    <t>Rhondda Cynon Taf_Males_2011-2013_Mental</t>
  </si>
  <si>
    <t>Rhondda Cynon Taf_Males_2011-2013_Neonates</t>
  </si>
  <si>
    <t>Rhondda Cynon Taf_Males_2011-2013_Other</t>
  </si>
  <si>
    <t>Rhondda Cynon Taf_Males_2011-2013_Respiratory</t>
  </si>
  <si>
    <t>Swansea_Males_2011-2013_Cancer</t>
  </si>
  <si>
    <t>Swansea_Males_2011-2013_Circulatory</t>
  </si>
  <si>
    <t>Swansea_Males_2011-2013_Digestive</t>
  </si>
  <si>
    <t>Swansea_Males_2011-2013_External</t>
  </si>
  <si>
    <t>Swansea_Males_2011-2013_Mental</t>
  </si>
  <si>
    <t>Swansea_Males_2011-2013_Neonates</t>
  </si>
  <si>
    <t>Swansea_Males_2011-2013_Other</t>
  </si>
  <si>
    <t>Swansea_Males_2011-2013_Respiratory</t>
  </si>
  <si>
    <t>Torfaen_Males_2011-2013_Cancer</t>
  </si>
  <si>
    <t>Torfaen_Males_2011-2013_Circulatory</t>
  </si>
  <si>
    <t>Torfaen_Males_2011-2013_Digestive</t>
  </si>
  <si>
    <t>Torfaen_Males_2011-2013_External</t>
  </si>
  <si>
    <t>Torfaen_Males_2011-2013_Mental</t>
  </si>
  <si>
    <t>Torfaen_Males_2011-2013_Neonates</t>
  </si>
  <si>
    <t>Torfaen_Males_2011-2013_Other</t>
  </si>
  <si>
    <t>Torfaen_Males_2011-2013_Respiratory</t>
  </si>
  <si>
    <t>Vale of Glamorgan_Males_2011-2013_Cancer</t>
  </si>
  <si>
    <t>Vale of Glamorgan_Males_2011-2013_Circulatory</t>
  </si>
  <si>
    <t>Vale of Glamorgan_Males_2011-2013_Digestive</t>
  </si>
  <si>
    <t>Vale of Glamorgan_Males_2011-2013_External</t>
  </si>
  <si>
    <t>Vale of Glamorgan_Males_2011-2013_Mental</t>
  </si>
  <si>
    <t>Vale of Glamorgan_Males_2011-2013_Neonates</t>
  </si>
  <si>
    <t>Vale of Glamorgan_Males_2011-2013_Other</t>
  </si>
  <si>
    <t>Vale of Glamorgan_Males_2011-2013_Respiratory</t>
  </si>
  <si>
    <t>Wrexham_Males_2011-2013_Cancer</t>
  </si>
  <si>
    <t>Wrexham_Males_2011-2013_Circulatory</t>
  </si>
  <si>
    <t>Wrexham_Males_2011-2013_Digestive</t>
  </si>
  <si>
    <t>Wrexham_Males_2011-2013_External</t>
  </si>
  <si>
    <t>Wrexham_Males_2011-2013_Mental</t>
  </si>
  <si>
    <t>Wrexham_Males_2011-2013_Neonates</t>
  </si>
  <si>
    <t>Wrexham_Males_2011-2013_Other</t>
  </si>
  <si>
    <t>Wrexham_Males_2011-2013_Respiratory</t>
  </si>
  <si>
    <t>Blaenau Gwent_Males_2012-2014_Cancer</t>
  </si>
  <si>
    <t>Blaenau Gwent_Males_2012-2014_Circulatory</t>
  </si>
  <si>
    <t>Blaenau Gwent_Males_2012-2014_Digestive</t>
  </si>
  <si>
    <t>Blaenau Gwent_Males_2012-2014_External</t>
  </si>
  <si>
    <t>Blaenau Gwent_Males_2012-2014_Mental</t>
  </si>
  <si>
    <t>Blaenau Gwent_Males_2012-2014_Neonates</t>
  </si>
  <si>
    <t>Blaenau Gwent_Males_2012-2014_Other</t>
  </si>
  <si>
    <t>Blaenau Gwent_Males_2012-2014_Respiratory</t>
  </si>
  <si>
    <t>Bridgend_Males_2012-2014_Cancer</t>
  </si>
  <si>
    <t>Bridgend_Males_2012-2014_Circulatory</t>
  </si>
  <si>
    <t>Bridgend_Males_2012-2014_Digestive</t>
  </si>
  <si>
    <t>Bridgend_Males_2012-2014_External</t>
  </si>
  <si>
    <t>Bridgend_Males_2012-2014_Mental</t>
  </si>
  <si>
    <t>Bridgend_Males_2012-2014_Neonates</t>
  </si>
  <si>
    <t>Bridgend_Males_2012-2014_Other</t>
  </si>
  <si>
    <t>Bridgend_Males_2012-2014_Respiratory</t>
  </si>
  <si>
    <t>Caerphilly_Males_2012-2014_Cancer</t>
  </si>
  <si>
    <t>Caerphilly_Males_2012-2014_Circulatory</t>
  </si>
  <si>
    <t>Caerphilly_Males_2012-2014_Digestive</t>
  </si>
  <si>
    <t>Caerphilly_Males_2012-2014_External</t>
  </si>
  <si>
    <t>Caerphilly_Males_2012-2014_Mental</t>
  </si>
  <si>
    <t>Caerphilly_Males_2012-2014_Neonates</t>
  </si>
  <si>
    <t>Caerphilly_Males_2012-2014_Other</t>
  </si>
  <si>
    <t>Caerphilly_Males_2012-2014_Respiratory</t>
  </si>
  <si>
    <t>Cardiff_Males_2012-2014_Cancer</t>
  </si>
  <si>
    <t>Cardiff_Males_2012-2014_Circulatory</t>
  </si>
  <si>
    <t>Cardiff_Males_2012-2014_Digestive</t>
  </si>
  <si>
    <t>Cardiff_Males_2012-2014_External</t>
  </si>
  <si>
    <t>Cardiff_Males_2012-2014_Mental</t>
  </si>
  <si>
    <t>Cardiff_Males_2012-2014_Neonates</t>
  </si>
  <si>
    <t>Cardiff_Males_2012-2014_Other</t>
  </si>
  <si>
    <t>Cardiff_Males_2012-2014_Respiratory</t>
  </si>
  <si>
    <t>Carmarthenshire_Males_2012-2014_Cancer</t>
  </si>
  <si>
    <t>Carmarthenshire_Males_2012-2014_Circulatory</t>
  </si>
  <si>
    <t>Carmarthenshire_Males_2012-2014_Digestive</t>
  </si>
  <si>
    <t>Carmarthenshire_Males_2012-2014_External</t>
  </si>
  <si>
    <t>Carmarthenshire_Males_2012-2014_Mental</t>
  </si>
  <si>
    <t>Carmarthenshire_Males_2012-2014_Neonates</t>
  </si>
  <si>
    <t>Carmarthenshire_Males_2012-2014_Other</t>
  </si>
  <si>
    <t>Carmarthenshire_Males_2012-2014_Respiratory</t>
  </si>
  <si>
    <t>Ceredigion_Males_2012-2014_Cancer</t>
  </si>
  <si>
    <t>Ceredigion_Males_2012-2014_Circulatory</t>
  </si>
  <si>
    <t>Ceredigion_Males_2012-2014_Digestive</t>
  </si>
  <si>
    <t>Ceredigion_Males_2012-2014_External</t>
  </si>
  <si>
    <t>Ceredigion_Males_2012-2014_Mental</t>
  </si>
  <si>
    <t>Ceredigion_Males_2012-2014_Neonates</t>
  </si>
  <si>
    <t>Ceredigion_Males_2012-2014_Other</t>
  </si>
  <si>
    <t>Ceredigion_Males_2012-2014_Respiratory</t>
  </si>
  <si>
    <t>Conwy_Males_2012-2014_Cancer</t>
  </si>
  <si>
    <t>Conwy_Males_2012-2014_Circulatory</t>
  </si>
  <si>
    <t>Conwy_Males_2012-2014_Digestive</t>
  </si>
  <si>
    <t>Conwy_Males_2012-2014_External</t>
  </si>
  <si>
    <t>Conwy_Males_2012-2014_Mental</t>
  </si>
  <si>
    <t>Conwy_Males_2012-2014_Neonates</t>
  </si>
  <si>
    <t>Conwy_Males_2012-2014_Other</t>
  </si>
  <si>
    <t>Conwy_Males_2012-2014_Respiratory</t>
  </si>
  <si>
    <t>Denbighshire_Males_2012-2014_Cancer</t>
  </si>
  <si>
    <t>Denbighshire_Males_2012-2014_Circulatory</t>
  </si>
  <si>
    <t>Denbighshire_Males_2012-2014_Digestive</t>
  </si>
  <si>
    <t>Denbighshire_Males_2012-2014_External</t>
  </si>
  <si>
    <t>Denbighshire_Males_2012-2014_Mental</t>
  </si>
  <si>
    <t>Denbighshire_Males_2012-2014_Neonates</t>
  </si>
  <si>
    <t>Denbighshire_Males_2012-2014_Other</t>
  </si>
  <si>
    <t>Denbighshire_Males_2012-2014_Respiratory</t>
  </si>
  <si>
    <t>Flintshire_Males_2012-2014_Cancer</t>
  </si>
  <si>
    <t>Flintshire_Males_2012-2014_Circulatory</t>
  </si>
  <si>
    <t>Flintshire_Males_2012-2014_Digestive</t>
  </si>
  <si>
    <t>Flintshire_Males_2012-2014_External</t>
  </si>
  <si>
    <t>Flintshire_Males_2012-2014_Mental</t>
  </si>
  <si>
    <t>Flintshire_Males_2012-2014_Neonates</t>
  </si>
  <si>
    <t>Flintshire_Males_2012-2014_Other</t>
  </si>
  <si>
    <t>Flintshire_Males_2012-2014_Respiratory</t>
  </si>
  <si>
    <t>Gwynedd_Males_2012-2014_Cancer</t>
  </si>
  <si>
    <t>Gwynedd_Males_2012-2014_Circulatory</t>
  </si>
  <si>
    <t>Gwynedd_Males_2012-2014_Digestive</t>
  </si>
  <si>
    <t>Gwynedd_Males_2012-2014_External</t>
  </si>
  <si>
    <t>Gwynedd_Males_2012-2014_Mental</t>
  </si>
  <si>
    <t>Gwynedd_Males_2012-2014_Neonates</t>
  </si>
  <si>
    <t>Gwynedd_Males_2012-2014_Other</t>
  </si>
  <si>
    <t>Gwynedd_Males_2012-2014_Respiratory</t>
  </si>
  <si>
    <t>Isle of Anglesey_Males_2012-2014_Cancer</t>
  </si>
  <si>
    <t>Isle of Anglesey_Males_2012-2014_Circulatory</t>
  </si>
  <si>
    <t>Isle of Anglesey_Males_2012-2014_Digestive</t>
  </si>
  <si>
    <t>Isle of Anglesey_Males_2012-2014_External</t>
  </si>
  <si>
    <t>Isle of Anglesey_Males_2012-2014_Mental</t>
  </si>
  <si>
    <t>Isle of Anglesey_Males_2012-2014_Neonates</t>
  </si>
  <si>
    <t>Isle of Anglesey_Males_2012-2014_Other</t>
  </si>
  <si>
    <t>Isle of Anglesey_Males_2012-2014_Respiratory</t>
  </si>
  <si>
    <t>Merthyr Tydfil_Males_2012-2014_Cancer</t>
  </si>
  <si>
    <t>Merthyr Tydfil_Males_2012-2014_Circulatory</t>
  </si>
  <si>
    <t>Merthyr Tydfil_Males_2012-2014_Digestive</t>
  </si>
  <si>
    <t>Merthyr Tydfil_Males_2012-2014_External</t>
  </si>
  <si>
    <t>Merthyr Tydfil_Males_2012-2014_Mental</t>
  </si>
  <si>
    <t>Merthyr Tydfil_Males_2012-2014_Neonates</t>
  </si>
  <si>
    <t>Merthyr Tydfil_Males_2012-2014_Other</t>
  </si>
  <si>
    <t>Merthyr Tydfil_Males_2012-2014_Respiratory</t>
  </si>
  <si>
    <t>Monmouthshire_Males_2012-2014_Cancer</t>
  </si>
  <si>
    <t>Monmouthshire_Males_2012-2014_Circulatory</t>
  </si>
  <si>
    <t>Monmouthshire_Males_2012-2014_Digestive</t>
  </si>
  <si>
    <t>Monmouthshire_Males_2012-2014_External</t>
  </si>
  <si>
    <t>Monmouthshire_Males_2012-2014_Mental</t>
  </si>
  <si>
    <t>Monmouthshire_Males_2012-2014_Neonates</t>
  </si>
  <si>
    <t>Monmouthshire_Males_2012-2014_Other</t>
  </si>
  <si>
    <t>Monmouthshire_Males_2012-2014_Respiratory</t>
  </si>
  <si>
    <t>Neath Port Talbot_Males_2012-2014_Cancer</t>
  </si>
  <si>
    <t>Neath Port Talbot_Males_2012-2014_Circulatory</t>
  </si>
  <si>
    <t>Neath Port Talbot_Males_2012-2014_Digestive</t>
  </si>
  <si>
    <t>Neath Port Talbot_Males_2012-2014_External</t>
  </si>
  <si>
    <t>Neath Port Talbot_Males_2012-2014_Mental</t>
  </si>
  <si>
    <t>Neath Port Talbot_Males_2012-2014_Neonates</t>
  </si>
  <si>
    <t>Neath Port Talbot_Males_2012-2014_Other</t>
  </si>
  <si>
    <t>Neath Port Talbot_Males_2012-2014_Respiratory</t>
  </si>
  <si>
    <t>Newport_Males_2012-2014_Cancer</t>
  </si>
  <si>
    <t>Newport_Males_2012-2014_Circulatory</t>
  </si>
  <si>
    <t>Newport_Males_2012-2014_Digestive</t>
  </si>
  <si>
    <t>Newport_Males_2012-2014_External</t>
  </si>
  <si>
    <t>Newport_Males_2012-2014_Mental</t>
  </si>
  <si>
    <t>Newport_Males_2012-2014_Neonates</t>
  </si>
  <si>
    <t>Newport_Males_2012-2014_Other</t>
  </si>
  <si>
    <t>Newport_Males_2012-2014_Respiratory</t>
  </si>
  <si>
    <t>Pembrokeshire_Males_2012-2014_Cancer</t>
  </si>
  <si>
    <t>Pembrokeshire_Males_2012-2014_Circulatory</t>
  </si>
  <si>
    <t>Pembrokeshire_Males_2012-2014_Digestive</t>
  </si>
  <si>
    <t>Pembrokeshire_Males_2012-2014_External</t>
  </si>
  <si>
    <t>Pembrokeshire_Males_2012-2014_Mental</t>
  </si>
  <si>
    <t>Pembrokeshire_Males_2012-2014_Neonates</t>
  </si>
  <si>
    <t>Pembrokeshire_Males_2012-2014_Other</t>
  </si>
  <si>
    <t>Pembrokeshire_Males_2012-2014_Respiratory</t>
  </si>
  <si>
    <t>Powys_Males_2012-2014_Cancer</t>
  </si>
  <si>
    <t>Powys_Males_2012-2014_Circulatory</t>
  </si>
  <si>
    <t>Powys_Males_2012-2014_Digestive</t>
  </si>
  <si>
    <t>Powys_Males_2012-2014_External</t>
  </si>
  <si>
    <t>Powys_Males_2012-2014_Mental</t>
  </si>
  <si>
    <t>Powys_Males_2012-2014_Neonates</t>
  </si>
  <si>
    <t>Powys_Males_2012-2014_Other</t>
  </si>
  <si>
    <t>Powys_Males_2012-2014_Respiratory</t>
  </si>
  <si>
    <t>Rhondda Cynon Taf_Males_2012-2014_Cancer</t>
  </si>
  <si>
    <t>Rhondda Cynon Taf_Males_2012-2014_Circulatory</t>
  </si>
  <si>
    <t>Rhondda Cynon Taf_Males_2012-2014_Digestive</t>
  </si>
  <si>
    <t>Rhondda Cynon Taf_Males_2012-2014_External</t>
  </si>
  <si>
    <t>Rhondda Cynon Taf_Males_2012-2014_Mental</t>
  </si>
  <si>
    <t>Rhondda Cynon Taf_Males_2012-2014_Neonates</t>
  </si>
  <si>
    <t>Rhondda Cynon Taf_Males_2012-2014_Other</t>
  </si>
  <si>
    <t>Rhondda Cynon Taf_Males_2012-2014_Respiratory</t>
  </si>
  <si>
    <t>Swansea_Males_2012-2014_Cancer</t>
  </si>
  <si>
    <t>Swansea_Males_2012-2014_Circulatory</t>
  </si>
  <si>
    <t>Swansea_Males_2012-2014_Digestive</t>
  </si>
  <si>
    <t>Swansea_Males_2012-2014_External</t>
  </si>
  <si>
    <t>Swansea_Males_2012-2014_Mental</t>
  </si>
  <si>
    <t>Swansea_Males_2012-2014_Neonates</t>
  </si>
  <si>
    <t>Swansea_Males_2012-2014_Other</t>
  </si>
  <si>
    <t>Swansea_Males_2012-2014_Respiratory</t>
  </si>
  <si>
    <t>Torfaen_Males_2012-2014_Cancer</t>
  </si>
  <si>
    <t>Torfaen_Males_2012-2014_Circulatory</t>
  </si>
  <si>
    <t>Torfaen_Males_2012-2014_Digestive</t>
  </si>
  <si>
    <t>Torfaen_Males_2012-2014_External</t>
  </si>
  <si>
    <t>Torfaen_Males_2012-2014_Mental</t>
  </si>
  <si>
    <t>Torfaen_Males_2012-2014_Neonates</t>
  </si>
  <si>
    <t>Torfaen_Males_2012-2014_Other</t>
  </si>
  <si>
    <t>Torfaen_Males_2012-2014_Respiratory</t>
  </si>
  <si>
    <t>Vale of Glamorgan_Males_2012-2014_Cancer</t>
  </si>
  <si>
    <t>Vale of Glamorgan_Males_2012-2014_Circulatory</t>
  </si>
  <si>
    <t>Vale of Glamorgan_Males_2012-2014_Digestive</t>
  </si>
  <si>
    <t>Vale of Glamorgan_Males_2012-2014_External</t>
  </si>
  <si>
    <t>Vale of Glamorgan_Males_2012-2014_Mental</t>
  </si>
  <si>
    <t>Vale of Glamorgan_Males_2012-2014_Neonates</t>
  </si>
  <si>
    <t>Vale of Glamorgan_Males_2012-2014_Other</t>
  </si>
  <si>
    <t>Vale of Glamorgan_Males_2012-2014_Respiratory</t>
  </si>
  <si>
    <t>Wrexham_Males_2012-2014_Cancer</t>
  </si>
  <si>
    <t>Wrexham_Males_2012-2014_Circulatory</t>
  </si>
  <si>
    <t>Wrexham_Males_2012-2014_Digestive</t>
  </si>
  <si>
    <t>Wrexham_Males_2012-2014_External</t>
  </si>
  <si>
    <t>Wrexham_Males_2012-2014_Mental</t>
  </si>
  <si>
    <t>Wrexham_Males_2012-2014_Neonates</t>
  </si>
  <si>
    <t>Wrexham_Males_2012-2014_Other</t>
  </si>
  <si>
    <t>Wrexham_Males_2012-2014_Respiratory</t>
  </si>
  <si>
    <t>Blaenau Gwent_Females_2008-2010_Cancer</t>
  </si>
  <si>
    <t>Blaenau Gwent_Females_2008-2010_Circulatory</t>
  </si>
  <si>
    <t>Blaenau Gwent_Females_2008-2010_Digestive</t>
  </si>
  <si>
    <t>Blaenau Gwent_Females_2008-2010_External</t>
  </si>
  <si>
    <t>Blaenau Gwent_Females_2008-2010_Mental</t>
  </si>
  <si>
    <t>Blaenau Gwent_Females_2008-2010_Neonates</t>
  </si>
  <si>
    <t>Blaenau Gwent_Females_2008-2010_Other</t>
  </si>
  <si>
    <t>Blaenau Gwent_Females_2008-2010_Respiratory</t>
  </si>
  <si>
    <t>Bridgend_Females_2008-2010_Cancer</t>
  </si>
  <si>
    <t>Bridgend_Females_2008-2010_Circulatory</t>
  </si>
  <si>
    <t>Bridgend_Females_2008-2010_Digestive</t>
  </si>
  <si>
    <t>Bridgend_Females_2008-2010_External</t>
  </si>
  <si>
    <t>Bridgend_Females_2008-2010_Mental</t>
  </si>
  <si>
    <t>Bridgend_Females_2008-2010_Neonates</t>
  </si>
  <si>
    <t>Bridgend_Females_2008-2010_Other</t>
  </si>
  <si>
    <t>Bridgend_Females_2008-2010_Respiratory</t>
  </si>
  <si>
    <t>Caerphilly_Females_2008-2010_Cancer</t>
  </si>
  <si>
    <t>Caerphilly_Females_2008-2010_Circulatory</t>
  </si>
  <si>
    <t>Caerphilly_Females_2008-2010_Digestive</t>
  </si>
  <si>
    <t>Caerphilly_Females_2008-2010_External</t>
  </si>
  <si>
    <t>Caerphilly_Females_2008-2010_Mental</t>
  </si>
  <si>
    <t>Caerphilly_Females_2008-2010_Neonates</t>
  </si>
  <si>
    <t>Caerphilly_Females_2008-2010_Other</t>
  </si>
  <si>
    <t>Caerphilly_Females_2008-2010_Respiratory</t>
  </si>
  <si>
    <t>Cardiff_Females_2008-2010_Cancer</t>
  </si>
  <si>
    <t>Cardiff_Females_2008-2010_Circulatory</t>
  </si>
  <si>
    <t>Cardiff_Females_2008-2010_Digestive</t>
  </si>
  <si>
    <t>Cardiff_Females_2008-2010_External</t>
  </si>
  <si>
    <t>Cardiff_Females_2008-2010_Mental</t>
  </si>
  <si>
    <t>Cardiff_Females_2008-2010_Neonates</t>
  </si>
  <si>
    <t>Cardiff_Females_2008-2010_Other</t>
  </si>
  <si>
    <t>Cardiff_Females_2008-2010_Respiratory</t>
  </si>
  <si>
    <t>Carmarthenshire_Females_2008-2010_Cancer</t>
  </si>
  <si>
    <t>Carmarthenshire_Females_2008-2010_Circulatory</t>
  </si>
  <si>
    <t>Carmarthenshire_Females_2008-2010_Digestive</t>
  </si>
  <si>
    <t>Carmarthenshire_Females_2008-2010_External</t>
  </si>
  <si>
    <t>Carmarthenshire_Females_2008-2010_Mental</t>
  </si>
  <si>
    <t>Carmarthenshire_Females_2008-2010_Neonates</t>
  </si>
  <si>
    <t>Carmarthenshire_Females_2008-2010_Other</t>
  </si>
  <si>
    <t>Carmarthenshire_Females_2008-2010_Respiratory</t>
  </si>
  <si>
    <t>Ceredigion_Females_2008-2010_Cancer</t>
  </si>
  <si>
    <t>Ceredigion_Females_2008-2010_Circulatory</t>
  </si>
  <si>
    <t>Ceredigion_Females_2008-2010_Digestive</t>
  </si>
  <si>
    <t>Ceredigion_Females_2008-2010_External</t>
  </si>
  <si>
    <t>Ceredigion_Females_2008-2010_Mental</t>
  </si>
  <si>
    <t>Ceredigion_Females_2008-2010_Neonates</t>
  </si>
  <si>
    <t>Ceredigion_Females_2008-2010_Other</t>
  </si>
  <si>
    <t>Ceredigion_Females_2008-2010_Respiratory</t>
  </si>
  <si>
    <t>Conwy_Females_2008-2010_Cancer</t>
  </si>
  <si>
    <t>Conwy_Females_2008-2010_Circulatory</t>
  </si>
  <si>
    <t>Conwy_Females_2008-2010_Digestive</t>
  </si>
  <si>
    <t>Conwy_Females_2008-2010_External</t>
  </si>
  <si>
    <t>Conwy_Females_2008-2010_Mental</t>
  </si>
  <si>
    <t>Conwy_Females_2008-2010_Neonates</t>
  </si>
  <si>
    <t>Conwy_Females_2008-2010_Other</t>
  </si>
  <si>
    <t>Conwy_Females_2008-2010_Respiratory</t>
  </si>
  <si>
    <t>Denbighshire_Females_2008-2010_Cancer</t>
  </si>
  <si>
    <t>Denbighshire_Females_2008-2010_Circulatory</t>
  </si>
  <si>
    <t>Denbighshire_Females_2008-2010_Digestive</t>
  </si>
  <si>
    <t>Denbighshire_Females_2008-2010_External</t>
  </si>
  <si>
    <t>Denbighshire_Females_2008-2010_Mental</t>
  </si>
  <si>
    <t>Denbighshire_Females_2008-2010_Neonates</t>
  </si>
  <si>
    <t>Denbighshire_Females_2008-2010_Other</t>
  </si>
  <si>
    <t>Denbighshire_Females_2008-2010_Respiratory</t>
  </si>
  <si>
    <t>Flintshire_Females_2008-2010_Cancer</t>
  </si>
  <si>
    <t>Flintshire_Females_2008-2010_Circulatory</t>
  </si>
  <si>
    <t>Flintshire_Females_2008-2010_Digestive</t>
  </si>
  <si>
    <t>Flintshire_Females_2008-2010_External</t>
  </si>
  <si>
    <t>Flintshire_Females_2008-2010_Mental</t>
  </si>
  <si>
    <t>Flintshire_Females_2008-2010_Neonates</t>
  </si>
  <si>
    <t>Flintshire_Females_2008-2010_Other</t>
  </si>
  <si>
    <t>Flintshire_Females_2008-2010_Respiratory</t>
  </si>
  <si>
    <t>Gwynedd_Females_2008-2010_Cancer</t>
  </si>
  <si>
    <t>Gwynedd_Females_2008-2010_Circulatory</t>
  </si>
  <si>
    <t>Gwynedd_Females_2008-2010_Digestive</t>
  </si>
  <si>
    <t>Gwynedd_Females_2008-2010_External</t>
  </si>
  <si>
    <t>Gwynedd_Females_2008-2010_Mental</t>
  </si>
  <si>
    <t>Gwynedd_Females_2008-2010_Neonates</t>
  </si>
  <si>
    <t>Gwynedd_Females_2008-2010_Other</t>
  </si>
  <si>
    <t>Gwynedd_Females_2008-2010_Respiratory</t>
  </si>
  <si>
    <t>Isle of Anglesey_Females_2008-2010_Cancer</t>
  </si>
  <si>
    <t>Isle of Anglesey_Females_2008-2010_Circulatory</t>
  </si>
  <si>
    <t>Isle of Anglesey_Females_2008-2010_Digestive</t>
  </si>
  <si>
    <t>Isle of Anglesey_Females_2008-2010_External</t>
  </si>
  <si>
    <t>Isle of Anglesey_Females_2008-2010_Mental</t>
  </si>
  <si>
    <t>Isle of Anglesey_Females_2008-2010_Neonates</t>
  </si>
  <si>
    <t>Isle of Anglesey_Females_2008-2010_Other</t>
  </si>
  <si>
    <t>Isle of Anglesey_Females_2008-2010_Respiratory</t>
  </si>
  <si>
    <t>Merthyr Tydfil_Females_2008-2010_Cancer</t>
  </si>
  <si>
    <t>Merthyr Tydfil_Females_2008-2010_Circulatory</t>
  </si>
  <si>
    <t>Merthyr Tydfil_Females_2008-2010_Digestive</t>
  </si>
  <si>
    <t>Merthyr Tydfil_Females_2008-2010_External</t>
  </si>
  <si>
    <t>Merthyr Tydfil_Females_2008-2010_Mental</t>
  </si>
  <si>
    <t>Merthyr Tydfil_Females_2008-2010_Neonates</t>
  </si>
  <si>
    <t>Merthyr Tydfil_Females_2008-2010_Other</t>
  </si>
  <si>
    <t>Merthyr Tydfil_Females_2008-2010_Respiratory</t>
  </si>
  <si>
    <t>Monmouthshire_Females_2008-2010_Cancer</t>
  </si>
  <si>
    <t>Monmouthshire_Females_2008-2010_Circulatory</t>
  </si>
  <si>
    <t>Monmouthshire_Females_2008-2010_Digestive</t>
  </si>
  <si>
    <t>Monmouthshire_Females_2008-2010_External</t>
  </si>
  <si>
    <t>Monmouthshire_Females_2008-2010_Mental</t>
  </si>
  <si>
    <t>Monmouthshire_Females_2008-2010_Neonates</t>
  </si>
  <si>
    <t>Monmouthshire_Females_2008-2010_Other</t>
  </si>
  <si>
    <t>Monmouthshire_Females_2008-2010_Respiratory</t>
  </si>
  <si>
    <t>Neath Port Talbot_Females_2008-2010_Cancer</t>
  </si>
  <si>
    <t>Neath Port Talbot_Females_2008-2010_Circulatory</t>
  </si>
  <si>
    <t>Neath Port Talbot_Females_2008-2010_Digestive</t>
  </si>
  <si>
    <t>Neath Port Talbot_Females_2008-2010_External</t>
  </si>
  <si>
    <t>Neath Port Talbot_Females_2008-2010_Mental</t>
  </si>
  <si>
    <t>Neath Port Talbot_Females_2008-2010_Neonates</t>
  </si>
  <si>
    <t>Neath Port Talbot_Females_2008-2010_Other</t>
  </si>
  <si>
    <t>Neath Port Talbot_Females_2008-2010_Respiratory</t>
  </si>
  <si>
    <t>Newport_Females_2008-2010_Cancer</t>
  </si>
  <si>
    <t>Newport_Females_2008-2010_Circulatory</t>
  </si>
  <si>
    <t>Newport_Females_2008-2010_Digestive</t>
  </si>
  <si>
    <t>Newport_Females_2008-2010_External</t>
  </si>
  <si>
    <t>Newport_Females_2008-2010_Mental</t>
  </si>
  <si>
    <t>Newport_Females_2008-2010_Neonates</t>
  </si>
  <si>
    <t>Newport_Females_2008-2010_Other</t>
  </si>
  <si>
    <t>Newport_Females_2008-2010_Respiratory</t>
  </si>
  <si>
    <t>Pembrokeshire_Females_2008-2010_Cancer</t>
  </si>
  <si>
    <t>Pembrokeshire_Females_2008-2010_Circulatory</t>
  </si>
  <si>
    <t>Pembrokeshire_Females_2008-2010_Digestive</t>
  </si>
  <si>
    <t>Pembrokeshire_Females_2008-2010_External</t>
  </si>
  <si>
    <t>Pembrokeshire_Females_2008-2010_Mental</t>
  </si>
  <si>
    <t>Pembrokeshire_Females_2008-2010_Neonates</t>
  </si>
  <si>
    <t>Pembrokeshire_Females_2008-2010_Other</t>
  </si>
  <si>
    <t>Pembrokeshire_Females_2008-2010_Respiratory</t>
  </si>
  <si>
    <t>Powys_Females_2008-2010_Cancer</t>
  </si>
  <si>
    <t>Powys_Females_2008-2010_Circulatory</t>
  </si>
  <si>
    <t>Powys_Females_2008-2010_Digestive</t>
  </si>
  <si>
    <t>Powys_Females_2008-2010_External</t>
  </si>
  <si>
    <t>Powys_Females_2008-2010_Mental</t>
  </si>
  <si>
    <t>Powys_Females_2008-2010_Neonates</t>
  </si>
  <si>
    <t>Powys_Females_2008-2010_Other</t>
  </si>
  <si>
    <t>Powys_Females_2008-2010_Respiratory</t>
  </si>
  <si>
    <t>Rhondda Cynon Taf_Females_2008-2010_Cancer</t>
  </si>
  <si>
    <t>Rhondda Cynon Taf_Females_2008-2010_Circulatory</t>
  </si>
  <si>
    <t>Rhondda Cynon Taf_Females_2008-2010_Digestive</t>
  </si>
  <si>
    <t>Rhondda Cynon Taf_Females_2008-2010_External</t>
  </si>
  <si>
    <t>Rhondda Cynon Taf_Females_2008-2010_Mental</t>
  </si>
  <si>
    <t>Rhondda Cynon Taf_Females_2008-2010_Neonates</t>
  </si>
  <si>
    <t>Rhondda Cynon Taf_Females_2008-2010_Other</t>
  </si>
  <si>
    <t>Rhondda Cynon Taf_Females_2008-2010_Respiratory</t>
  </si>
  <si>
    <t>Swansea_Females_2008-2010_Cancer</t>
  </si>
  <si>
    <t>Swansea_Females_2008-2010_Circulatory</t>
  </si>
  <si>
    <t>Swansea_Females_2008-2010_Digestive</t>
  </si>
  <si>
    <t>Swansea_Females_2008-2010_External</t>
  </si>
  <si>
    <t>Swansea_Females_2008-2010_Mental</t>
  </si>
  <si>
    <t>Swansea_Females_2008-2010_Neonates</t>
  </si>
  <si>
    <t>Swansea_Females_2008-2010_Other</t>
  </si>
  <si>
    <t>Swansea_Females_2008-2010_Respiratory</t>
  </si>
  <si>
    <t>Torfaen_Females_2008-2010_Cancer</t>
  </si>
  <si>
    <t>Torfaen_Females_2008-2010_Circulatory</t>
  </si>
  <si>
    <t>Torfaen_Females_2008-2010_Digestive</t>
  </si>
  <si>
    <t>Torfaen_Females_2008-2010_External</t>
  </si>
  <si>
    <t>Torfaen_Females_2008-2010_Mental</t>
  </si>
  <si>
    <t>Torfaen_Females_2008-2010_Neonates</t>
  </si>
  <si>
    <t>Torfaen_Females_2008-2010_Other</t>
  </si>
  <si>
    <t>Torfaen_Females_2008-2010_Respiratory</t>
  </si>
  <si>
    <t>Vale of Glamorgan_Females_2008-2010_Cancer</t>
  </si>
  <si>
    <t>Vale of Glamorgan_Females_2008-2010_Circulatory</t>
  </si>
  <si>
    <t>Vale of Glamorgan_Females_2008-2010_Digestive</t>
  </si>
  <si>
    <t>Vale of Glamorgan_Females_2008-2010_External</t>
  </si>
  <si>
    <t>Vale of Glamorgan_Females_2008-2010_Mental</t>
  </si>
  <si>
    <t>Vale of Glamorgan_Females_2008-2010_Neonates</t>
  </si>
  <si>
    <t>Vale of Glamorgan_Females_2008-2010_Other</t>
  </si>
  <si>
    <t>Vale of Glamorgan_Females_2008-2010_Respiratory</t>
  </si>
  <si>
    <t>Wrexham_Females_2008-2010_Cancer</t>
  </si>
  <si>
    <t>Wrexham_Females_2008-2010_Circulatory</t>
  </si>
  <si>
    <t>Wrexham_Females_2008-2010_Digestive</t>
  </si>
  <si>
    <t>Wrexham_Females_2008-2010_External</t>
  </si>
  <si>
    <t>Wrexham_Females_2008-2010_Mental</t>
  </si>
  <si>
    <t>Wrexham_Females_2008-2010_Neonates</t>
  </si>
  <si>
    <t>Wrexham_Females_2008-2010_Other</t>
  </si>
  <si>
    <t>Wrexham_Females_2008-2010_Respiratory</t>
  </si>
  <si>
    <t>Blaenau Gwent_Females_2009-2011_Cancer</t>
  </si>
  <si>
    <t>Blaenau Gwent_Females_2009-2011_Circulatory</t>
  </si>
  <si>
    <t>Blaenau Gwent_Females_2009-2011_Digestive</t>
  </si>
  <si>
    <t>Blaenau Gwent_Females_2009-2011_External</t>
  </si>
  <si>
    <t>Blaenau Gwent_Females_2009-2011_Mental</t>
  </si>
  <si>
    <t>Blaenau Gwent_Females_2009-2011_Neonates</t>
  </si>
  <si>
    <t>Blaenau Gwent_Females_2009-2011_Other</t>
  </si>
  <si>
    <t>Blaenau Gwent_Females_2009-2011_Respiratory</t>
  </si>
  <si>
    <t>Bridgend_Females_2009-2011_Cancer</t>
  </si>
  <si>
    <t>Bridgend_Females_2009-2011_Circulatory</t>
  </si>
  <si>
    <t>Bridgend_Females_2009-2011_Digestive</t>
  </si>
  <si>
    <t>Bridgend_Females_2009-2011_External</t>
  </si>
  <si>
    <t>Bridgend_Females_2009-2011_Mental</t>
  </si>
  <si>
    <t>Bridgend_Females_2009-2011_Neonates</t>
  </si>
  <si>
    <t>Bridgend_Females_2009-2011_Other</t>
  </si>
  <si>
    <t>Bridgend_Females_2009-2011_Respiratory</t>
  </si>
  <si>
    <t>Caerphilly_Females_2009-2011_Cancer</t>
  </si>
  <si>
    <t>Caerphilly_Females_2009-2011_Circulatory</t>
  </si>
  <si>
    <t>Caerphilly_Females_2009-2011_Digestive</t>
  </si>
  <si>
    <t>Caerphilly_Females_2009-2011_External</t>
  </si>
  <si>
    <t>Caerphilly_Females_2009-2011_Mental</t>
  </si>
  <si>
    <t>Caerphilly_Females_2009-2011_Neonates</t>
  </si>
  <si>
    <t>Caerphilly_Females_2009-2011_Other</t>
  </si>
  <si>
    <t>Caerphilly_Females_2009-2011_Respiratory</t>
  </si>
  <si>
    <t>Cardiff_Females_2009-2011_Cancer</t>
  </si>
  <si>
    <t>Cardiff_Females_2009-2011_Circulatory</t>
  </si>
  <si>
    <t>Cardiff_Females_2009-2011_Digestive</t>
  </si>
  <si>
    <t>Cardiff_Females_2009-2011_External</t>
  </si>
  <si>
    <t>Cardiff_Females_2009-2011_Mental</t>
  </si>
  <si>
    <t>Cardiff_Females_2009-2011_Neonates</t>
  </si>
  <si>
    <t>Cardiff_Females_2009-2011_Other</t>
  </si>
  <si>
    <t>Cardiff_Females_2009-2011_Respiratory</t>
  </si>
  <si>
    <t>Carmarthenshire_Females_2009-2011_Cancer</t>
  </si>
  <si>
    <t>Carmarthenshire_Females_2009-2011_Circulatory</t>
  </si>
  <si>
    <t>Carmarthenshire_Females_2009-2011_Digestive</t>
  </si>
  <si>
    <t>Carmarthenshire_Females_2009-2011_External</t>
  </si>
  <si>
    <t>Carmarthenshire_Females_2009-2011_Mental</t>
  </si>
  <si>
    <t>Carmarthenshire_Females_2009-2011_Neonates</t>
  </si>
  <si>
    <t>Carmarthenshire_Females_2009-2011_Other</t>
  </si>
  <si>
    <t>Carmarthenshire_Females_2009-2011_Respiratory</t>
  </si>
  <si>
    <t>Ceredigion_Females_2009-2011_Cancer</t>
  </si>
  <si>
    <t>Ceredigion_Females_2009-2011_Circulatory</t>
  </si>
  <si>
    <t>Ceredigion_Females_2009-2011_Digestive</t>
  </si>
  <si>
    <t>Ceredigion_Females_2009-2011_External</t>
  </si>
  <si>
    <t>Ceredigion_Females_2009-2011_Mental</t>
  </si>
  <si>
    <t>Ceredigion_Females_2009-2011_Neonates</t>
  </si>
  <si>
    <t>Ceredigion_Females_2009-2011_Other</t>
  </si>
  <si>
    <t>Ceredigion_Females_2009-2011_Respiratory</t>
  </si>
  <si>
    <t>Conwy_Females_2009-2011_Cancer</t>
  </si>
  <si>
    <t>Conwy_Females_2009-2011_Circulatory</t>
  </si>
  <si>
    <t>Conwy_Females_2009-2011_Digestive</t>
  </si>
  <si>
    <t>Conwy_Females_2009-2011_External</t>
  </si>
  <si>
    <t>Conwy_Females_2009-2011_Mental</t>
  </si>
  <si>
    <t>Conwy_Females_2009-2011_Neonates</t>
  </si>
  <si>
    <t>Conwy_Females_2009-2011_Other</t>
  </si>
  <si>
    <t>Conwy_Females_2009-2011_Respiratory</t>
  </si>
  <si>
    <t>Denbighshire_Females_2009-2011_Cancer</t>
  </si>
  <si>
    <t>Denbighshire_Females_2009-2011_Circulatory</t>
  </si>
  <si>
    <t>Denbighshire_Females_2009-2011_Digestive</t>
  </si>
  <si>
    <t>Denbighshire_Females_2009-2011_External</t>
  </si>
  <si>
    <t>Denbighshire_Females_2009-2011_Mental</t>
  </si>
  <si>
    <t>Denbighshire_Females_2009-2011_Neonates</t>
  </si>
  <si>
    <t>Denbighshire_Females_2009-2011_Other</t>
  </si>
  <si>
    <t>Denbighshire_Females_2009-2011_Respiratory</t>
  </si>
  <si>
    <t>Flintshire_Females_2009-2011_Cancer</t>
  </si>
  <si>
    <t>Flintshire_Females_2009-2011_Circulatory</t>
  </si>
  <si>
    <t>Flintshire_Females_2009-2011_Digestive</t>
  </si>
  <si>
    <t>Flintshire_Females_2009-2011_External</t>
  </si>
  <si>
    <t>Flintshire_Females_2009-2011_Mental</t>
  </si>
  <si>
    <t>Flintshire_Females_2009-2011_Neonates</t>
  </si>
  <si>
    <t>Flintshire_Females_2009-2011_Other</t>
  </si>
  <si>
    <t>Flintshire_Females_2009-2011_Respiratory</t>
  </si>
  <si>
    <t>Gwynedd_Females_2009-2011_Cancer</t>
  </si>
  <si>
    <t>Gwynedd_Females_2009-2011_Circulatory</t>
  </si>
  <si>
    <t>Gwynedd_Females_2009-2011_Digestive</t>
  </si>
  <si>
    <t>Gwynedd_Females_2009-2011_External</t>
  </si>
  <si>
    <t>Gwynedd_Females_2009-2011_Mental</t>
  </si>
  <si>
    <t>Gwynedd_Females_2009-2011_Neonates</t>
  </si>
  <si>
    <t>Gwynedd_Females_2009-2011_Other</t>
  </si>
  <si>
    <t>Gwynedd_Females_2009-2011_Respiratory</t>
  </si>
  <si>
    <t>Isle of Anglesey_Females_2009-2011_Cancer</t>
  </si>
  <si>
    <t>Isle of Anglesey_Females_2009-2011_Circulatory</t>
  </si>
  <si>
    <t>Isle of Anglesey_Females_2009-2011_Digestive</t>
  </si>
  <si>
    <t>Isle of Anglesey_Females_2009-2011_External</t>
  </si>
  <si>
    <t>Isle of Anglesey_Females_2009-2011_Mental</t>
  </si>
  <si>
    <t>Isle of Anglesey_Females_2009-2011_Neonates</t>
  </si>
  <si>
    <t>Isle of Anglesey_Females_2009-2011_Other</t>
  </si>
  <si>
    <t>Isle of Anglesey_Females_2009-2011_Respiratory</t>
  </si>
  <si>
    <t>Merthyr Tydfil_Females_2009-2011_Cancer</t>
  </si>
  <si>
    <t>Merthyr Tydfil_Females_2009-2011_Circulatory</t>
  </si>
  <si>
    <t>Merthyr Tydfil_Females_2009-2011_Digestive</t>
  </si>
  <si>
    <t>Merthyr Tydfil_Females_2009-2011_External</t>
  </si>
  <si>
    <t>Merthyr Tydfil_Females_2009-2011_Mental</t>
  </si>
  <si>
    <t>Merthyr Tydfil_Females_2009-2011_Neonates</t>
  </si>
  <si>
    <t>Merthyr Tydfil_Females_2009-2011_Other</t>
  </si>
  <si>
    <t>Merthyr Tydfil_Females_2009-2011_Respiratory</t>
  </si>
  <si>
    <t>Monmouthshire_Females_2009-2011_Cancer</t>
  </si>
  <si>
    <t>Monmouthshire_Females_2009-2011_Circulatory</t>
  </si>
  <si>
    <t>Monmouthshire_Females_2009-2011_Digestive</t>
  </si>
  <si>
    <t>Monmouthshire_Females_2009-2011_External</t>
  </si>
  <si>
    <t>Monmouthshire_Females_2009-2011_Mental</t>
  </si>
  <si>
    <t>Monmouthshire_Females_2009-2011_Neonates</t>
  </si>
  <si>
    <t>Monmouthshire_Females_2009-2011_Other</t>
  </si>
  <si>
    <t>Monmouthshire_Females_2009-2011_Respiratory</t>
  </si>
  <si>
    <t>Neath Port Talbot_Females_2009-2011_Cancer</t>
  </si>
  <si>
    <t>Neath Port Talbot_Females_2009-2011_Circulatory</t>
  </si>
  <si>
    <t>Neath Port Talbot_Females_2009-2011_Digestive</t>
  </si>
  <si>
    <t>Neath Port Talbot_Females_2009-2011_External</t>
  </si>
  <si>
    <t>Neath Port Talbot_Females_2009-2011_Mental</t>
  </si>
  <si>
    <t>Neath Port Talbot_Females_2009-2011_Neonates</t>
  </si>
  <si>
    <t>Neath Port Talbot_Females_2009-2011_Other</t>
  </si>
  <si>
    <t>Neath Port Talbot_Females_2009-2011_Respiratory</t>
  </si>
  <si>
    <t>Newport_Females_2009-2011_Cancer</t>
  </si>
  <si>
    <t>Newport_Females_2009-2011_Circulatory</t>
  </si>
  <si>
    <t>Newport_Females_2009-2011_Digestive</t>
  </si>
  <si>
    <t>Newport_Females_2009-2011_External</t>
  </si>
  <si>
    <t>Newport_Females_2009-2011_Mental</t>
  </si>
  <si>
    <t>Newport_Females_2009-2011_Neonates</t>
  </si>
  <si>
    <t>Newport_Females_2009-2011_Other</t>
  </si>
  <si>
    <t>Newport_Females_2009-2011_Respiratory</t>
  </si>
  <si>
    <t>Pembrokeshire_Females_2009-2011_Cancer</t>
  </si>
  <si>
    <t>Pembrokeshire_Females_2009-2011_Circulatory</t>
  </si>
  <si>
    <t>Pembrokeshire_Females_2009-2011_Digestive</t>
  </si>
  <si>
    <t>Pembrokeshire_Females_2009-2011_External</t>
  </si>
  <si>
    <t>Pembrokeshire_Females_2009-2011_Mental</t>
  </si>
  <si>
    <t>Pembrokeshire_Females_2009-2011_Neonates</t>
  </si>
  <si>
    <t>Pembrokeshire_Females_2009-2011_Other</t>
  </si>
  <si>
    <t>Pembrokeshire_Females_2009-2011_Respiratory</t>
  </si>
  <si>
    <t>Powys_Females_2009-2011_Cancer</t>
  </si>
  <si>
    <t>Powys_Females_2009-2011_Circulatory</t>
  </si>
  <si>
    <t>Powys_Females_2009-2011_Digestive</t>
  </si>
  <si>
    <t>Powys_Females_2009-2011_External</t>
  </si>
  <si>
    <t>Powys_Females_2009-2011_Mental</t>
  </si>
  <si>
    <t>Powys_Females_2009-2011_Neonates</t>
  </si>
  <si>
    <t>Powys_Females_2009-2011_Other</t>
  </si>
  <si>
    <t>Powys_Females_2009-2011_Respiratory</t>
  </si>
  <si>
    <t>Rhondda Cynon Taf_Females_2009-2011_Cancer</t>
  </si>
  <si>
    <t>Rhondda Cynon Taf_Females_2009-2011_Circulatory</t>
  </si>
  <si>
    <t>Rhondda Cynon Taf_Females_2009-2011_Digestive</t>
  </si>
  <si>
    <t>Rhondda Cynon Taf_Females_2009-2011_External</t>
  </si>
  <si>
    <t>Rhondda Cynon Taf_Females_2009-2011_Mental</t>
  </si>
  <si>
    <t>Rhondda Cynon Taf_Females_2009-2011_Neonates</t>
  </si>
  <si>
    <t>Rhondda Cynon Taf_Females_2009-2011_Other</t>
  </si>
  <si>
    <t>Rhondda Cynon Taf_Females_2009-2011_Respiratory</t>
  </si>
  <si>
    <t>Swansea_Females_2009-2011_Cancer</t>
  </si>
  <si>
    <t>Swansea_Females_2009-2011_Circulatory</t>
  </si>
  <si>
    <t>Swansea_Females_2009-2011_Digestive</t>
  </si>
  <si>
    <t>Swansea_Females_2009-2011_External</t>
  </si>
  <si>
    <t>Swansea_Females_2009-2011_Mental</t>
  </si>
  <si>
    <t>Swansea_Females_2009-2011_Neonates</t>
  </si>
  <si>
    <t>Swansea_Females_2009-2011_Other</t>
  </si>
  <si>
    <t>Swansea_Females_2009-2011_Respiratory</t>
  </si>
  <si>
    <t>Torfaen_Females_2009-2011_Cancer</t>
  </si>
  <si>
    <t>Torfaen_Females_2009-2011_Circulatory</t>
  </si>
  <si>
    <t>Torfaen_Females_2009-2011_Digestive</t>
  </si>
  <si>
    <t>Torfaen_Females_2009-2011_External</t>
  </si>
  <si>
    <t>Torfaen_Females_2009-2011_Mental</t>
  </si>
  <si>
    <t>Torfaen_Females_2009-2011_Neonates</t>
  </si>
  <si>
    <t>Torfaen_Females_2009-2011_Other</t>
  </si>
  <si>
    <t>Torfaen_Females_2009-2011_Respiratory</t>
  </si>
  <si>
    <t>Vale of Glamorgan_Females_2009-2011_Cancer</t>
  </si>
  <si>
    <t>Vale of Glamorgan_Females_2009-2011_Circulatory</t>
  </si>
  <si>
    <t>Vale of Glamorgan_Females_2009-2011_Digestive</t>
  </si>
  <si>
    <t>Vale of Glamorgan_Females_2009-2011_External</t>
  </si>
  <si>
    <t>Vale of Glamorgan_Females_2009-2011_Mental</t>
  </si>
  <si>
    <t>Vale of Glamorgan_Females_2009-2011_Neonates</t>
  </si>
  <si>
    <t>Vale of Glamorgan_Females_2009-2011_Other</t>
  </si>
  <si>
    <t>Vale of Glamorgan_Females_2009-2011_Respiratory</t>
  </si>
  <si>
    <t>Wrexham_Females_2009-2011_Cancer</t>
  </si>
  <si>
    <t>Wrexham_Females_2009-2011_Circulatory</t>
  </si>
  <si>
    <t>Wrexham_Females_2009-2011_Digestive</t>
  </si>
  <si>
    <t>Wrexham_Females_2009-2011_External</t>
  </si>
  <si>
    <t>Wrexham_Females_2009-2011_Mental</t>
  </si>
  <si>
    <t>Wrexham_Females_2009-2011_Neonates</t>
  </si>
  <si>
    <t>Wrexham_Females_2009-2011_Other</t>
  </si>
  <si>
    <t>Wrexham_Females_2009-2011_Respiratory</t>
  </si>
  <si>
    <t>Blaenau Gwent_Females_2010-2012_Cancer</t>
  </si>
  <si>
    <t>Blaenau Gwent_Females_2010-2012_Circulatory</t>
  </si>
  <si>
    <t>Blaenau Gwent_Females_2010-2012_Digestive</t>
  </si>
  <si>
    <t>Blaenau Gwent_Females_2010-2012_External</t>
  </si>
  <si>
    <t>Blaenau Gwent_Females_2010-2012_Mental</t>
  </si>
  <si>
    <t>Blaenau Gwent_Females_2010-2012_Neonates</t>
  </si>
  <si>
    <t>Blaenau Gwent_Females_2010-2012_Other</t>
  </si>
  <si>
    <t>Blaenau Gwent_Females_2010-2012_Respiratory</t>
  </si>
  <si>
    <t>Bridgend_Females_2010-2012_Cancer</t>
  </si>
  <si>
    <t>Bridgend_Females_2010-2012_Circulatory</t>
  </si>
  <si>
    <t>Bridgend_Females_2010-2012_Digestive</t>
  </si>
  <si>
    <t>Bridgend_Females_2010-2012_External</t>
  </si>
  <si>
    <t>Bridgend_Females_2010-2012_Mental</t>
  </si>
  <si>
    <t>Bridgend_Females_2010-2012_Neonates</t>
  </si>
  <si>
    <t>Bridgend_Females_2010-2012_Other</t>
  </si>
  <si>
    <t>Bridgend_Females_2010-2012_Respiratory</t>
  </si>
  <si>
    <t>Caerphilly_Females_2010-2012_Cancer</t>
  </si>
  <si>
    <t>Caerphilly_Females_2010-2012_Circulatory</t>
  </si>
  <si>
    <t>Caerphilly_Females_2010-2012_Digestive</t>
  </si>
  <si>
    <t>Caerphilly_Females_2010-2012_External</t>
  </si>
  <si>
    <t>Caerphilly_Females_2010-2012_Mental</t>
  </si>
  <si>
    <t>Caerphilly_Females_2010-2012_Neonates</t>
  </si>
  <si>
    <t>Caerphilly_Females_2010-2012_Other</t>
  </si>
  <si>
    <t>Caerphilly_Females_2010-2012_Respiratory</t>
  </si>
  <si>
    <t>Cardiff_Females_2010-2012_Cancer</t>
  </si>
  <si>
    <t>Cardiff_Females_2010-2012_Circulatory</t>
  </si>
  <si>
    <t>Cardiff_Females_2010-2012_Digestive</t>
  </si>
  <si>
    <t>Cardiff_Females_2010-2012_External</t>
  </si>
  <si>
    <t>Cardiff_Females_2010-2012_Mental</t>
  </si>
  <si>
    <t>Cardiff_Females_2010-2012_Neonates</t>
  </si>
  <si>
    <t>Cardiff_Females_2010-2012_Other</t>
  </si>
  <si>
    <t>Cardiff_Females_2010-2012_Respiratory</t>
  </si>
  <si>
    <t>Carmarthenshire_Females_2010-2012_Cancer</t>
  </si>
  <si>
    <t>Carmarthenshire_Females_2010-2012_Circulatory</t>
  </si>
  <si>
    <t>Carmarthenshire_Females_2010-2012_Digestive</t>
  </si>
  <si>
    <t>Carmarthenshire_Females_2010-2012_External</t>
  </si>
  <si>
    <t>Carmarthenshire_Females_2010-2012_Mental</t>
  </si>
  <si>
    <t>Carmarthenshire_Females_2010-2012_Neonates</t>
  </si>
  <si>
    <t>Carmarthenshire_Females_2010-2012_Other</t>
  </si>
  <si>
    <t>Carmarthenshire_Females_2010-2012_Respiratory</t>
  </si>
  <si>
    <t>Ceredigion_Females_2010-2012_Cancer</t>
  </si>
  <si>
    <t>Ceredigion_Females_2010-2012_Circulatory</t>
  </si>
  <si>
    <t>Ceredigion_Females_2010-2012_Digestive</t>
  </si>
  <si>
    <t>Ceredigion_Females_2010-2012_External</t>
  </si>
  <si>
    <t>Ceredigion_Females_2010-2012_Mental</t>
  </si>
  <si>
    <t>Ceredigion_Females_2010-2012_Neonates</t>
  </si>
  <si>
    <t>Ceredigion_Females_2010-2012_Other</t>
  </si>
  <si>
    <t>Ceredigion_Females_2010-2012_Respiratory</t>
  </si>
  <si>
    <t>Conwy_Females_2010-2012_Cancer</t>
  </si>
  <si>
    <t>Conwy_Females_2010-2012_Circulatory</t>
  </si>
  <si>
    <t>Conwy_Females_2010-2012_Digestive</t>
  </si>
  <si>
    <t>Conwy_Females_2010-2012_External</t>
  </si>
  <si>
    <t>Conwy_Females_2010-2012_Mental</t>
  </si>
  <si>
    <t>Conwy_Females_2010-2012_Neonates</t>
  </si>
  <si>
    <t>Conwy_Females_2010-2012_Other</t>
  </si>
  <si>
    <t>Conwy_Females_2010-2012_Respiratory</t>
  </si>
  <si>
    <t>Denbighshire_Females_2010-2012_Cancer</t>
  </si>
  <si>
    <t>Denbighshire_Females_2010-2012_Circulatory</t>
  </si>
  <si>
    <t>Denbighshire_Females_2010-2012_Digestive</t>
  </si>
  <si>
    <t>Denbighshire_Females_2010-2012_External</t>
  </si>
  <si>
    <t>Denbighshire_Females_2010-2012_Mental</t>
  </si>
  <si>
    <t>Denbighshire_Females_2010-2012_Neonates</t>
  </si>
  <si>
    <t>Denbighshire_Females_2010-2012_Other</t>
  </si>
  <si>
    <t>Denbighshire_Females_2010-2012_Respiratory</t>
  </si>
  <si>
    <t>Flintshire_Females_2010-2012_Cancer</t>
  </si>
  <si>
    <t>Flintshire_Females_2010-2012_Circulatory</t>
  </si>
  <si>
    <t>Flintshire_Females_2010-2012_Digestive</t>
  </si>
  <si>
    <t>Flintshire_Females_2010-2012_External</t>
  </si>
  <si>
    <t>Flintshire_Females_2010-2012_Mental</t>
  </si>
  <si>
    <t>Flintshire_Females_2010-2012_Neonates</t>
  </si>
  <si>
    <t>Flintshire_Females_2010-2012_Other</t>
  </si>
  <si>
    <t>Flintshire_Females_2010-2012_Respiratory</t>
  </si>
  <si>
    <t>Gwynedd_Females_2010-2012_Cancer</t>
  </si>
  <si>
    <t>Gwynedd_Females_2010-2012_Circulatory</t>
  </si>
  <si>
    <t>Gwynedd_Females_2010-2012_Digestive</t>
  </si>
  <si>
    <t>Gwynedd_Females_2010-2012_External</t>
  </si>
  <si>
    <t>Gwynedd_Females_2010-2012_Mental</t>
  </si>
  <si>
    <t>Gwynedd_Females_2010-2012_Neonates</t>
  </si>
  <si>
    <t>Gwynedd_Females_2010-2012_Other</t>
  </si>
  <si>
    <t>Gwynedd_Females_2010-2012_Respiratory</t>
  </si>
  <si>
    <t>Isle of Anglesey_Females_2010-2012_Cancer</t>
  </si>
  <si>
    <t>Isle of Anglesey_Females_2010-2012_Circulatory</t>
  </si>
  <si>
    <t>Isle of Anglesey_Females_2010-2012_Digestive</t>
  </si>
  <si>
    <t>Isle of Anglesey_Females_2010-2012_External</t>
  </si>
  <si>
    <t>Isle of Anglesey_Females_2010-2012_Mental</t>
  </si>
  <si>
    <t>Isle of Anglesey_Females_2010-2012_Neonates</t>
  </si>
  <si>
    <t>Isle of Anglesey_Females_2010-2012_Other</t>
  </si>
  <si>
    <t>Isle of Anglesey_Females_2010-2012_Respiratory</t>
  </si>
  <si>
    <t>Merthyr Tydfil_Females_2010-2012_Cancer</t>
  </si>
  <si>
    <t>Merthyr Tydfil_Females_2010-2012_Circulatory</t>
  </si>
  <si>
    <t>Merthyr Tydfil_Females_2010-2012_Digestive</t>
  </si>
  <si>
    <t>Merthyr Tydfil_Females_2010-2012_External</t>
  </si>
  <si>
    <t>Merthyr Tydfil_Females_2010-2012_Mental</t>
  </si>
  <si>
    <t>Merthyr Tydfil_Females_2010-2012_Neonates</t>
  </si>
  <si>
    <t>Merthyr Tydfil_Females_2010-2012_Other</t>
  </si>
  <si>
    <t>Merthyr Tydfil_Females_2010-2012_Respiratory</t>
  </si>
  <si>
    <t>Monmouthshire_Females_2010-2012_Cancer</t>
  </si>
  <si>
    <t>Monmouthshire_Females_2010-2012_Circulatory</t>
  </si>
  <si>
    <t>Monmouthshire_Females_2010-2012_Digestive</t>
  </si>
  <si>
    <t>Monmouthshire_Females_2010-2012_External</t>
  </si>
  <si>
    <t>Monmouthshire_Females_2010-2012_Mental</t>
  </si>
  <si>
    <t>Monmouthshire_Females_2010-2012_Neonates</t>
  </si>
  <si>
    <t>Monmouthshire_Females_2010-2012_Other</t>
  </si>
  <si>
    <t>Monmouthshire_Females_2010-2012_Respiratory</t>
  </si>
  <si>
    <t>Neath Port Talbot_Females_2010-2012_Cancer</t>
  </si>
  <si>
    <t>Neath Port Talbot_Females_2010-2012_Circulatory</t>
  </si>
  <si>
    <t>Neath Port Talbot_Females_2010-2012_Digestive</t>
  </si>
  <si>
    <t>Neath Port Talbot_Females_2010-2012_External</t>
  </si>
  <si>
    <t>Neath Port Talbot_Females_2010-2012_Mental</t>
  </si>
  <si>
    <t>Neath Port Talbot_Females_2010-2012_Neonates</t>
  </si>
  <si>
    <t>Neath Port Talbot_Females_2010-2012_Other</t>
  </si>
  <si>
    <t>Neath Port Talbot_Females_2010-2012_Respiratory</t>
  </si>
  <si>
    <t>Newport_Females_2010-2012_Cancer</t>
  </si>
  <si>
    <t>Newport_Females_2010-2012_Circulatory</t>
  </si>
  <si>
    <t>Newport_Females_2010-2012_Digestive</t>
  </si>
  <si>
    <t>Newport_Females_2010-2012_External</t>
  </si>
  <si>
    <t>Newport_Females_2010-2012_Mental</t>
  </si>
  <si>
    <t>Newport_Females_2010-2012_Neonates</t>
  </si>
  <si>
    <t>Newport_Females_2010-2012_Other</t>
  </si>
  <si>
    <t>Newport_Females_2010-2012_Respiratory</t>
  </si>
  <si>
    <t>Pembrokeshire_Females_2010-2012_Cancer</t>
  </si>
  <si>
    <t>Pembrokeshire_Females_2010-2012_Circulatory</t>
  </si>
  <si>
    <t>Pembrokeshire_Females_2010-2012_Digestive</t>
  </si>
  <si>
    <t>Pembrokeshire_Females_2010-2012_External</t>
  </si>
  <si>
    <t>Pembrokeshire_Females_2010-2012_Mental</t>
  </si>
  <si>
    <t>Pembrokeshire_Females_2010-2012_Neonates</t>
  </si>
  <si>
    <t>Pembrokeshire_Females_2010-2012_Other</t>
  </si>
  <si>
    <t>Pembrokeshire_Females_2010-2012_Respiratory</t>
  </si>
  <si>
    <t>Powys_Females_2010-2012_Cancer</t>
  </si>
  <si>
    <t>Powys_Females_2010-2012_Circulatory</t>
  </si>
  <si>
    <t>Powys_Females_2010-2012_Digestive</t>
  </si>
  <si>
    <t>Powys_Females_2010-2012_External</t>
  </si>
  <si>
    <t>Powys_Females_2010-2012_Mental</t>
  </si>
  <si>
    <t>Powys_Females_2010-2012_Neonates</t>
  </si>
  <si>
    <t>Powys_Females_2010-2012_Other</t>
  </si>
  <si>
    <t>Powys_Females_2010-2012_Respiratory</t>
  </si>
  <si>
    <t>Rhondda Cynon Taf_Females_2010-2012_Cancer</t>
  </si>
  <si>
    <t>Rhondda Cynon Taf_Females_2010-2012_Circulatory</t>
  </si>
  <si>
    <t>Rhondda Cynon Taf_Females_2010-2012_Digestive</t>
  </si>
  <si>
    <t>Rhondda Cynon Taf_Females_2010-2012_External</t>
  </si>
  <si>
    <t>Rhondda Cynon Taf_Females_2010-2012_Mental</t>
  </si>
  <si>
    <t>Rhondda Cynon Taf_Females_2010-2012_Neonates</t>
  </si>
  <si>
    <t>Rhondda Cynon Taf_Females_2010-2012_Other</t>
  </si>
  <si>
    <t>Rhondda Cynon Taf_Females_2010-2012_Respiratory</t>
  </si>
  <si>
    <t>Swansea_Females_2010-2012_Cancer</t>
  </si>
  <si>
    <t>Swansea_Females_2010-2012_Circulatory</t>
  </si>
  <si>
    <t>Swansea_Females_2010-2012_Digestive</t>
  </si>
  <si>
    <t>Swansea_Females_2010-2012_External</t>
  </si>
  <si>
    <t>Swansea_Females_2010-2012_Mental</t>
  </si>
  <si>
    <t>Swansea_Females_2010-2012_Neonates</t>
  </si>
  <si>
    <t>Swansea_Females_2010-2012_Other</t>
  </si>
  <si>
    <t>Swansea_Females_2010-2012_Respiratory</t>
  </si>
  <si>
    <t>Torfaen_Females_2010-2012_Cancer</t>
  </si>
  <si>
    <t>Torfaen_Females_2010-2012_Circulatory</t>
  </si>
  <si>
    <t>Torfaen_Females_2010-2012_Digestive</t>
  </si>
  <si>
    <t>Torfaen_Females_2010-2012_External</t>
  </si>
  <si>
    <t>Torfaen_Females_2010-2012_Mental</t>
  </si>
  <si>
    <t>Torfaen_Females_2010-2012_Neonates</t>
  </si>
  <si>
    <t>Torfaen_Females_2010-2012_Other</t>
  </si>
  <si>
    <t>Torfaen_Females_2010-2012_Respiratory</t>
  </si>
  <si>
    <t>Vale of Glamorgan_Females_2010-2012_Cancer</t>
  </si>
  <si>
    <t>Vale of Glamorgan_Females_2010-2012_Circulatory</t>
  </si>
  <si>
    <t>Vale of Glamorgan_Females_2010-2012_Digestive</t>
  </si>
  <si>
    <t>Vale of Glamorgan_Females_2010-2012_External</t>
  </si>
  <si>
    <t>Vale of Glamorgan_Females_2010-2012_Mental</t>
  </si>
  <si>
    <t>Vale of Glamorgan_Females_2010-2012_Neonates</t>
  </si>
  <si>
    <t>Vale of Glamorgan_Females_2010-2012_Other</t>
  </si>
  <si>
    <t>Vale of Glamorgan_Females_2010-2012_Respiratory</t>
  </si>
  <si>
    <t>Wrexham_Females_2010-2012_Cancer</t>
  </si>
  <si>
    <t>Wrexham_Females_2010-2012_Circulatory</t>
  </si>
  <si>
    <t>Wrexham_Females_2010-2012_Digestive</t>
  </si>
  <si>
    <t>Wrexham_Females_2010-2012_External</t>
  </si>
  <si>
    <t>Wrexham_Females_2010-2012_Mental</t>
  </si>
  <si>
    <t>Wrexham_Females_2010-2012_Neonates</t>
  </si>
  <si>
    <t>Wrexham_Females_2010-2012_Other</t>
  </si>
  <si>
    <t>Wrexham_Females_2010-2012_Respiratory</t>
  </si>
  <si>
    <t>Blaenau Gwent_Females_2011-2013_Cancer</t>
  </si>
  <si>
    <t>Blaenau Gwent_Females_2011-2013_Circulatory</t>
  </si>
  <si>
    <t>Blaenau Gwent_Females_2011-2013_Digestive</t>
  </si>
  <si>
    <t>Blaenau Gwent_Females_2011-2013_External</t>
  </si>
  <si>
    <t>Blaenau Gwent_Females_2011-2013_Mental</t>
  </si>
  <si>
    <t>Blaenau Gwent_Females_2011-2013_Neonates</t>
  </si>
  <si>
    <t>Blaenau Gwent_Females_2011-2013_Other</t>
  </si>
  <si>
    <t>Blaenau Gwent_Females_2011-2013_Respiratory</t>
  </si>
  <si>
    <t>Bridgend_Females_2011-2013_Cancer</t>
  </si>
  <si>
    <t>Bridgend_Females_2011-2013_Circulatory</t>
  </si>
  <si>
    <t>Bridgend_Females_2011-2013_Digestive</t>
  </si>
  <si>
    <t>Bridgend_Females_2011-2013_External</t>
  </si>
  <si>
    <t>Bridgend_Females_2011-2013_Mental</t>
  </si>
  <si>
    <t>Bridgend_Females_2011-2013_Neonates</t>
  </si>
  <si>
    <t>Bridgend_Females_2011-2013_Other</t>
  </si>
  <si>
    <t>Bridgend_Females_2011-2013_Respiratory</t>
  </si>
  <si>
    <t>Caerphilly_Females_2011-2013_Cancer</t>
  </si>
  <si>
    <t>Caerphilly_Females_2011-2013_Circulatory</t>
  </si>
  <si>
    <t>Caerphilly_Females_2011-2013_Digestive</t>
  </si>
  <si>
    <t>Caerphilly_Females_2011-2013_External</t>
  </si>
  <si>
    <t>Caerphilly_Females_2011-2013_Mental</t>
  </si>
  <si>
    <t>Caerphilly_Females_2011-2013_Neonates</t>
  </si>
  <si>
    <t>Caerphilly_Females_2011-2013_Other</t>
  </si>
  <si>
    <t>Caerphilly_Females_2011-2013_Respiratory</t>
  </si>
  <si>
    <t>Cardiff_Females_2011-2013_Cancer</t>
  </si>
  <si>
    <t>Cardiff_Females_2011-2013_Circulatory</t>
  </si>
  <si>
    <t>Cardiff_Females_2011-2013_Digestive</t>
  </si>
  <si>
    <t>Cardiff_Females_2011-2013_External</t>
  </si>
  <si>
    <t>Cardiff_Females_2011-2013_Mental</t>
  </si>
  <si>
    <t>Cardiff_Females_2011-2013_Neonates</t>
  </si>
  <si>
    <t>Cardiff_Females_2011-2013_Other</t>
  </si>
  <si>
    <t>Cardiff_Females_2011-2013_Respiratory</t>
  </si>
  <si>
    <t>Carmarthenshire_Females_2011-2013_Cancer</t>
  </si>
  <si>
    <t>Carmarthenshire_Females_2011-2013_Circulatory</t>
  </si>
  <si>
    <t>Carmarthenshire_Females_2011-2013_Digestive</t>
  </si>
  <si>
    <t>Carmarthenshire_Females_2011-2013_External</t>
  </si>
  <si>
    <t>Carmarthenshire_Females_2011-2013_Mental</t>
  </si>
  <si>
    <t>Carmarthenshire_Females_2011-2013_Neonates</t>
  </si>
  <si>
    <t>Carmarthenshire_Females_2011-2013_Other</t>
  </si>
  <si>
    <t>Carmarthenshire_Females_2011-2013_Respiratory</t>
  </si>
  <si>
    <t>Ceredigion_Females_2011-2013_Cancer</t>
  </si>
  <si>
    <t>Ceredigion_Females_2011-2013_Circulatory</t>
  </si>
  <si>
    <t>Ceredigion_Females_2011-2013_Digestive</t>
  </si>
  <si>
    <t>Ceredigion_Females_2011-2013_External</t>
  </si>
  <si>
    <t>Ceredigion_Females_2011-2013_Mental</t>
  </si>
  <si>
    <t>Ceredigion_Females_2011-2013_Neonates</t>
  </si>
  <si>
    <t>Ceredigion_Females_2011-2013_Other</t>
  </si>
  <si>
    <t>Ceredigion_Females_2011-2013_Respiratory</t>
  </si>
  <si>
    <t>Conwy_Females_2011-2013_Cancer</t>
  </si>
  <si>
    <t>Conwy_Females_2011-2013_Circulatory</t>
  </si>
  <si>
    <t>Conwy_Females_2011-2013_Digestive</t>
  </si>
  <si>
    <t>Conwy_Females_2011-2013_External</t>
  </si>
  <si>
    <t>Conwy_Females_2011-2013_Mental</t>
  </si>
  <si>
    <t>Conwy_Females_2011-2013_Neonates</t>
  </si>
  <si>
    <t>Conwy_Females_2011-2013_Other</t>
  </si>
  <si>
    <t>Conwy_Females_2011-2013_Respiratory</t>
  </si>
  <si>
    <t>Denbighshire_Females_2011-2013_Cancer</t>
  </si>
  <si>
    <t>Denbighshire_Females_2011-2013_Circulatory</t>
  </si>
  <si>
    <t>Denbighshire_Females_2011-2013_Digestive</t>
  </si>
  <si>
    <t>Denbighshire_Females_2011-2013_External</t>
  </si>
  <si>
    <t>Denbighshire_Females_2011-2013_Mental</t>
  </si>
  <si>
    <t>Denbighshire_Females_2011-2013_Neonates</t>
  </si>
  <si>
    <t>Denbighshire_Females_2011-2013_Other</t>
  </si>
  <si>
    <t>Denbighshire_Females_2011-2013_Respiratory</t>
  </si>
  <si>
    <t>Flintshire_Females_2011-2013_Cancer</t>
  </si>
  <si>
    <t>Flintshire_Females_2011-2013_Circulatory</t>
  </si>
  <si>
    <t>Flintshire_Females_2011-2013_Digestive</t>
  </si>
  <si>
    <t>Flintshire_Females_2011-2013_External</t>
  </si>
  <si>
    <t>Flintshire_Females_2011-2013_Mental</t>
  </si>
  <si>
    <t>Flintshire_Females_2011-2013_Neonates</t>
  </si>
  <si>
    <t>Flintshire_Females_2011-2013_Other</t>
  </si>
  <si>
    <t>Flintshire_Females_2011-2013_Respiratory</t>
  </si>
  <si>
    <t>Gwynedd_Females_2011-2013_Cancer</t>
  </si>
  <si>
    <t>Gwynedd_Females_2011-2013_Circulatory</t>
  </si>
  <si>
    <t>Gwynedd_Females_2011-2013_Digestive</t>
  </si>
  <si>
    <t>Gwynedd_Females_2011-2013_External</t>
  </si>
  <si>
    <t>Gwynedd_Females_2011-2013_Mental</t>
  </si>
  <si>
    <t>Gwynedd_Females_2011-2013_Neonates</t>
  </si>
  <si>
    <t>Gwynedd_Females_2011-2013_Other</t>
  </si>
  <si>
    <t>Gwynedd_Females_2011-2013_Respiratory</t>
  </si>
  <si>
    <t>Isle of Anglesey_Females_2011-2013_Cancer</t>
  </si>
  <si>
    <t>Isle of Anglesey_Females_2011-2013_Circulatory</t>
  </si>
  <si>
    <t>Isle of Anglesey_Females_2011-2013_Digestive</t>
  </si>
  <si>
    <t>Isle of Anglesey_Females_2011-2013_External</t>
  </si>
  <si>
    <t>Isle of Anglesey_Females_2011-2013_Mental</t>
  </si>
  <si>
    <t>Isle of Anglesey_Females_2011-2013_Neonates</t>
  </si>
  <si>
    <t>Isle of Anglesey_Females_2011-2013_Other</t>
  </si>
  <si>
    <t>Isle of Anglesey_Females_2011-2013_Respiratory</t>
  </si>
  <si>
    <t>Merthyr Tydfil_Females_2011-2013_Cancer</t>
  </si>
  <si>
    <t>Merthyr Tydfil_Females_2011-2013_Circulatory</t>
  </si>
  <si>
    <t>Merthyr Tydfil_Females_2011-2013_Digestive</t>
  </si>
  <si>
    <t>Merthyr Tydfil_Females_2011-2013_External</t>
  </si>
  <si>
    <t>Merthyr Tydfil_Females_2011-2013_Mental</t>
  </si>
  <si>
    <t>Merthyr Tydfil_Females_2011-2013_Neonates</t>
  </si>
  <si>
    <t>Merthyr Tydfil_Females_2011-2013_Other</t>
  </si>
  <si>
    <t>Merthyr Tydfil_Females_2011-2013_Respiratory</t>
  </si>
  <si>
    <t>Monmouthshire_Females_2011-2013_Cancer</t>
  </si>
  <si>
    <t>Monmouthshire_Females_2011-2013_Circulatory</t>
  </si>
  <si>
    <t>Monmouthshire_Females_2011-2013_Digestive</t>
  </si>
  <si>
    <t>Monmouthshire_Females_2011-2013_External</t>
  </si>
  <si>
    <t>Monmouthshire_Females_2011-2013_Mental</t>
  </si>
  <si>
    <t>Monmouthshire_Females_2011-2013_Neonates</t>
  </si>
  <si>
    <t>Monmouthshire_Females_2011-2013_Other</t>
  </si>
  <si>
    <t>Monmouthshire_Females_2011-2013_Respiratory</t>
  </si>
  <si>
    <t>Neath Port Talbot_Females_2011-2013_Cancer</t>
  </si>
  <si>
    <t>Neath Port Talbot_Females_2011-2013_Circulatory</t>
  </si>
  <si>
    <t>Neath Port Talbot_Females_2011-2013_Digestive</t>
  </si>
  <si>
    <t>Neath Port Talbot_Females_2011-2013_External</t>
  </si>
  <si>
    <t>Neath Port Talbot_Females_2011-2013_Mental</t>
  </si>
  <si>
    <t>Neath Port Talbot_Females_2011-2013_Neonates</t>
  </si>
  <si>
    <t>Neath Port Talbot_Females_2011-2013_Other</t>
  </si>
  <si>
    <t>Neath Port Talbot_Females_2011-2013_Respiratory</t>
  </si>
  <si>
    <t>Newport_Females_2011-2013_Cancer</t>
  </si>
  <si>
    <t>Newport_Females_2011-2013_Circulatory</t>
  </si>
  <si>
    <t>Newport_Females_2011-2013_Digestive</t>
  </si>
  <si>
    <t>Newport_Females_2011-2013_External</t>
  </si>
  <si>
    <t>Newport_Females_2011-2013_Mental</t>
  </si>
  <si>
    <t>Newport_Females_2011-2013_Neonates</t>
  </si>
  <si>
    <t>Newport_Females_2011-2013_Other</t>
  </si>
  <si>
    <t>Newport_Females_2011-2013_Respiratory</t>
  </si>
  <si>
    <t>Pembrokeshire_Females_2011-2013_Cancer</t>
  </si>
  <si>
    <t>Pembrokeshire_Females_2011-2013_Circulatory</t>
  </si>
  <si>
    <t>Pembrokeshire_Females_2011-2013_Digestive</t>
  </si>
  <si>
    <t>Pembrokeshire_Females_2011-2013_External</t>
  </si>
  <si>
    <t>Pembrokeshire_Females_2011-2013_Mental</t>
  </si>
  <si>
    <t>Pembrokeshire_Females_2011-2013_Neonates</t>
  </si>
  <si>
    <t>Pembrokeshire_Females_2011-2013_Other</t>
  </si>
  <si>
    <t>Pembrokeshire_Females_2011-2013_Respiratory</t>
  </si>
  <si>
    <t>Powys_Females_2011-2013_Cancer</t>
  </si>
  <si>
    <t>Powys_Females_2011-2013_Circulatory</t>
  </si>
  <si>
    <t>Powys_Females_2011-2013_Digestive</t>
  </si>
  <si>
    <t>Powys_Females_2011-2013_External</t>
  </si>
  <si>
    <t>Powys_Females_2011-2013_Mental</t>
  </si>
  <si>
    <t>Powys_Females_2011-2013_Neonates</t>
  </si>
  <si>
    <t>Powys_Females_2011-2013_Other</t>
  </si>
  <si>
    <t>Powys_Females_2011-2013_Respiratory</t>
  </si>
  <si>
    <t>Rhondda Cynon Taf_Females_2011-2013_Cancer</t>
  </si>
  <si>
    <t>Rhondda Cynon Taf_Females_2011-2013_Circulatory</t>
  </si>
  <si>
    <t>Rhondda Cynon Taf_Females_2011-2013_Digestive</t>
  </si>
  <si>
    <t>Rhondda Cynon Taf_Females_2011-2013_External</t>
  </si>
  <si>
    <t>Rhondda Cynon Taf_Females_2011-2013_Mental</t>
  </si>
  <si>
    <t>Rhondda Cynon Taf_Females_2011-2013_Neonates</t>
  </si>
  <si>
    <t>Rhondda Cynon Taf_Females_2011-2013_Other</t>
  </si>
  <si>
    <t>Rhondda Cynon Taf_Females_2011-2013_Respiratory</t>
  </si>
  <si>
    <t>Swansea_Females_2011-2013_Cancer</t>
  </si>
  <si>
    <t>Swansea_Females_2011-2013_Circulatory</t>
  </si>
  <si>
    <t>Swansea_Females_2011-2013_Digestive</t>
  </si>
  <si>
    <t>Swansea_Females_2011-2013_External</t>
  </si>
  <si>
    <t>Swansea_Females_2011-2013_Mental</t>
  </si>
  <si>
    <t>Swansea_Females_2011-2013_Neonates</t>
  </si>
  <si>
    <t>Swansea_Females_2011-2013_Other</t>
  </si>
  <si>
    <t>Swansea_Females_2011-2013_Respiratory</t>
  </si>
  <si>
    <t>Torfaen_Females_2011-2013_Cancer</t>
  </si>
  <si>
    <t>Torfaen_Females_2011-2013_Circulatory</t>
  </si>
  <si>
    <t>Torfaen_Females_2011-2013_Digestive</t>
  </si>
  <si>
    <t>Torfaen_Females_2011-2013_External</t>
  </si>
  <si>
    <t>Torfaen_Females_2011-2013_Mental</t>
  </si>
  <si>
    <t>Torfaen_Females_2011-2013_Neonates</t>
  </si>
  <si>
    <t>Torfaen_Females_2011-2013_Other</t>
  </si>
  <si>
    <t>Torfaen_Females_2011-2013_Respiratory</t>
  </si>
  <si>
    <t>Vale of Glamorgan_Females_2011-2013_Cancer</t>
  </si>
  <si>
    <t>Vale of Glamorgan_Females_2011-2013_Circulatory</t>
  </si>
  <si>
    <t>Vale of Glamorgan_Females_2011-2013_Digestive</t>
  </si>
  <si>
    <t>Vale of Glamorgan_Females_2011-2013_External</t>
  </si>
  <si>
    <t>Vale of Glamorgan_Females_2011-2013_Mental</t>
  </si>
  <si>
    <t>Vale of Glamorgan_Females_2011-2013_Neonates</t>
  </si>
  <si>
    <t>Vale of Glamorgan_Females_2011-2013_Other</t>
  </si>
  <si>
    <t>Vale of Glamorgan_Females_2011-2013_Respiratory</t>
  </si>
  <si>
    <t>Wrexham_Females_2011-2013_Cancer</t>
  </si>
  <si>
    <t>Wrexham_Females_2011-2013_Circulatory</t>
  </si>
  <si>
    <t>Wrexham_Females_2011-2013_Digestive</t>
  </si>
  <si>
    <t>Wrexham_Females_2011-2013_External</t>
  </si>
  <si>
    <t>Wrexham_Females_2011-2013_Mental</t>
  </si>
  <si>
    <t>Wrexham_Females_2011-2013_Neonates</t>
  </si>
  <si>
    <t>Wrexham_Females_2011-2013_Other</t>
  </si>
  <si>
    <t>Wrexham_Females_2011-2013_Respiratory</t>
  </si>
  <si>
    <t>Blaenau Gwent_Females_2012-2014_Cancer</t>
  </si>
  <si>
    <t>Blaenau Gwent_Females_2012-2014_Circulatory</t>
  </si>
  <si>
    <t>Blaenau Gwent_Females_2012-2014_Digestive</t>
  </si>
  <si>
    <t>Blaenau Gwent_Females_2012-2014_External</t>
  </si>
  <si>
    <t>Blaenau Gwent_Females_2012-2014_Mental</t>
  </si>
  <si>
    <t>Blaenau Gwent_Females_2012-2014_Neonates</t>
  </si>
  <si>
    <t>Blaenau Gwent_Females_2012-2014_Other</t>
  </si>
  <si>
    <t>Blaenau Gwent_Females_2012-2014_Respiratory</t>
  </si>
  <si>
    <t>Bridgend_Females_2012-2014_Cancer</t>
  </si>
  <si>
    <t>Bridgend_Females_2012-2014_Circulatory</t>
  </si>
  <si>
    <t>Bridgend_Females_2012-2014_Digestive</t>
  </si>
  <si>
    <t>Bridgend_Females_2012-2014_External</t>
  </si>
  <si>
    <t>Bridgend_Females_2012-2014_Mental</t>
  </si>
  <si>
    <t>Bridgend_Females_2012-2014_Neonates</t>
  </si>
  <si>
    <t>Bridgend_Females_2012-2014_Other</t>
  </si>
  <si>
    <t>Bridgend_Females_2012-2014_Respiratory</t>
  </si>
  <si>
    <t>Caerphilly_Females_2012-2014_Cancer</t>
  </si>
  <si>
    <t>Caerphilly_Females_2012-2014_Circulatory</t>
  </si>
  <si>
    <t>Caerphilly_Females_2012-2014_Digestive</t>
  </si>
  <si>
    <t>Caerphilly_Females_2012-2014_External</t>
  </si>
  <si>
    <t>Caerphilly_Females_2012-2014_Mental</t>
  </si>
  <si>
    <t>Caerphilly_Females_2012-2014_Neonates</t>
  </si>
  <si>
    <t>Caerphilly_Females_2012-2014_Other</t>
  </si>
  <si>
    <t>Caerphilly_Females_2012-2014_Respiratory</t>
  </si>
  <si>
    <t>Cardiff_Females_2012-2014_Cancer</t>
  </si>
  <si>
    <t>Cardiff_Females_2012-2014_Circulatory</t>
  </si>
  <si>
    <t>Cardiff_Females_2012-2014_Digestive</t>
  </si>
  <si>
    <t>Cardiff_Females_2012-2014_External</t>
  </si>
  <si>
    <t>Cardiff_Females_2012-2014_Mental</t>
  </si>
  <si>
    <t>Cardiff_Females_2012-2014_Neonates</t>
  </si>
  <si>
    <t>Cardiff_Females_2012-2014_Other</t>
  </si>
  <si>
    <t>Cardiff_Females_2012-2014_Respiratory</t>
  </si>
  <si>
    <t>Carmarthenshire_Females_2012-2014_Cancer</t>
  </si>
  <si>
    <t>Carmarthenshire_Females_2012-2014_Circulatory</t>
  </si>
  <si>
    <t>Carmarthenshire_Females_2012-2014_Digestive</t>
  </si>
  <si>
    <t>Carmarthenshire_Females_2012-2014_External</t>
  </si>
  <si>
    <t>Carmarthenshire_Females_2012-2014_Mental</t>
  </si>
  <si>
    <t>Carmarthenshire_Females_2012-2014_Neonates</t>
  </si>
  <si>
    <t>Carmarthenshire_Females_2012-2014_Other</t>
  </si>
  <si>
    <t>Carmarthenshire_Females_2012-2014_Respiratory</t>
  </si>
  <si>
    <t>Ceredigion_Females_2012-2014_Cancer</t>
  </si>
  <si>
    <t>Ceredigion_Females_2012-2014_Circulatory</t>
  </si>
  <si>
    <t>Ceredigion_Females_2012-2014_Digestive</t>
  </si>
  <si>
    <t>Ceredigion_Females_2012-2014_External</t>
  </si>
  <si>
    <t>Ceredigion_Females_2012-2014_Mental</t>
  </si>
  <si>
    <t>Ceredigion_Females_2012-2014_Neonates</t>
  </si>
  <si>
    <t>Ceredigion_Females_2012-2014_Other</t>
  </si>
  <si>
    <t>Ceredigion_Females_2012-2014_Respiratory</t>
  </si>
  <si>
    <t>Conwy_Females_2012-2014_Cancer</t>
  </si>
  <si>
    <t>Conwy_Females_2012-2014_Circulatory</t>
  </si>
  <si>
    <t>Conwy_Females_2012-2014_Digestive</t>
  </si>
  <si>
    <t>Conwy_Females_2012-2014_External</t>
  </si>
  <si>
    <t>Conwy_Females_2012-2014_Mental</t>
  </si>
  <si>
    <t>Conwy_Females_2012-2014_Neonates</t>
  </si>
  <si>
    <t>Conwy_Females_2012-2014_Other</t>
  </si>
  <si>
    <t>Conwy_Females_2012-2014_Respiratory</t>
  </si>
  <si>
    <t>Denbighshire_Females_2012-2014_Cancer</t>
  </si>
  <si>
    <t>Denbighshire_Females_2012-2014_Circulatory</t>
  </si>
  <si>
    <t>Denbighshire_Females_2012-2014_Digestive</t>
  </si>
  <si>
    <t>Denbighshire_Females_2012-2014_External</t>
  </si>
  <si>
    <t>Denbighshire_Females_2012-2014_Mental</t>
  </si>
  <si>
    <t>Denbighshire_Females_2012-2014_Neonates</t>
  </si>
  <si>
    <t>Denbighshire_Females_2012-2014_Other</t>
  </si>
  <si>
    <t>Denbighshire_Females_2012-2014_Respiratory</t>
  </si>
  <si>
    <t>Flintshire_Females_2012-2014_Cancer</t>
  </si>
  <si>
    <t>Flintshire_Females_2012-2014_Circulatory</t>
  </si>
  <si>
    <t>Flintshire_Females_2012-2014_Digestive</t>
  </si>
  <si>
    <t>Flintshire_Females_2012-2014_External</t>
  </si>
  <si>
    <t>Flintshire_Females_2012-2014_Mental</t>
  </si>
  <si>
    <t>Flintshire_Females_2012-2014_Neonates</t>
  </si>
  <si>
    <t>Flintshire_Females_2012-2014_Other</t>
  </si>
  <si>
    <t>Flintshire_Females_2012-2014_Respiratory</t>
  </si>
  <si>
    <t>Gwynedd_Females_2012-2014_Cancer</t>
  </si>
  <si>
    <t>Gwynedd_Females_2012-2014_Circulatory</t>
  </si>
  <si>
    <t>Gwynedd_Females_2012-2014_Digestive</t>
  </si>
  <si>
    <t>Gwynedd_Females_2012-2014_External</t>
  </si>
  <si>
    <t>Gwynedd_Females_2012-2014_Mental</t>
  </si>
  <si>
    <t>Gwynedd_Females_2012-2014_Neonates</t>
  </si>
  <si>
    <t>Gwynedd_Females_2012-2014_Other</t>
  </si>
  <si>
    <t>Gwynedd_Females_2012-2014_Respiratory</t>
  </si>
  <si>
    <t>Isle of Anglesey_Females_2012-2014_Cancer</t>
  </si>
  <si>
    <t>Isle of Anglesey_Females_2012-2014_Circulatory</t>
  </si>
  <si>
    <t>Isle of Anglesey_Females_2012-2014_Digestive</t>
  </si>
  <si>
    <t>Isle of Anglesey_Females_2012-2014_External</t>
  </si>
  <si>
    <t>Isle of Anglesey_Females_2012-2014_Mental</t>
  </si>
  <si>
    <t>Isle of Anglesey_Females_2012-2014_Neonates</t>
  </si>
  <si>
    <t>Isle of Anglesey_Females_2012-2014_Other</t>
  </si>
  <si>
    <t>Isle of Anglesey_Females_2012-2014_Respiratory</t>
  </si>
  <si>
    <t>Merthyr Tydfil_Females_2012-2014_Cancer</t>
  </si>
  <si>
    <t>Merthyr Tydfil_Females_2012-2014_Circulatory</t>
  </si>
  <si>
    <t>Merthyr Tydfil_Females_2012-2014_Digestive</t>
  </si>
  <si>
    <t>Merthyr Tydfil_Females_2012-2014_External</t>
  </si>
  <si>
    <t>Merthyr Tydfil_Females_2012-2014_Mental</t>
  </si>
  <si>
    <t>Merthyr Tydfil_Females_2012-2014_Neonates</t>
  </si>
  <si>
    <t>Merthyr Tydfil_Females_2012-2014_Other</t>
  </si>
  <si>
    <t>Merthyr Tydfil_Females_2012-2014_Respiratory</t>
  </si>
  <si>
    <t>Monmouthshire_Females_2012-2014_Cancer</t>
  </si>
  <si>
    <t>Monmouthshire_Females_2012-2014_Circulatory</t>
  </si>
  <si>
    <t>Monmouthshire_Females_2012-2014_Digestive</t>
  </si>
  <si>
    <t>Monmouthshire_Females_2012-2014_External</t>
  </si>
  <si>
    <t>Monmouthshire_Females_2012-2014_Mental</t>
  </si>
  <si>
    <t>Monmouthshire_Females_2012-2014_Neonates</t>
  </si>
  <si>
    <t>Monmouthshire_Females_2012-2014_Other</t>
  </si>
  <si>
    <t>Monmouthshire_Females_2012-2014_Respiratory</t>
  </si>
  <si>
    <t>Neath Port Talbot_Females_2012-2014_Cancer</t>
  </si>
  <si>
    <t>Neath Port Talbot_Females_2012-2014_Circulatory</t>
  </si>
  <si>
    <t>Neath Port Talbot_Females_2012-2014_Digestive</t>
  </si>
  <si>
    <t>Neath Port Talbot_Females_2012-2014_External</t>
  </si>
  <si>
    <t>Neath Port Talbot_Females_2012-2014_Mental</t>
  </si>
  <si>
    <t>Neath Port Talbot_Females_2012-2014_Neonates</t>
  </si>
  <si>
    <t>Neath Port Talbot_Females_2012-2014_Other</t>
  </si>
  <si>
    <t>Neath Port Talbot_Females_2012-2014_Respiratory</t>
  </si>
  <si>
    <t>Newport_Females_2012-2014_Cancer</t>
  </si>
  <si>
    <t>Newport_Females_2012-2014_Circulatory</t>
  </si>
  <si>
    <t>Newport_Females_2012-2014_Digestive</t>
  </si>
  <si>
    <t>Newport_Females_2012-2014_External</t>
  </si>
  <si>
    <t>Newport_Females_2012-2014_Mental</t>
  </si>
  <si>
    <t>Newport_Females_2012-2014_Neonates</t>
  </si>
  <si>
    <t>Newport_Females_2012-2014_Other</t>
  </si>
  <si>
    <t>Newport_Females_2012-2014_Respiratory</t>
  </si>
  <si>
    <t>Pembrokeshire_Females_2012-2014_Cancer</t>
  </si>
  <si>
    <t>Pembrokeshire_Females_2012-2014_Circulatory</t>
  </si>
  <si>
    <t>Pembrokeshire_Females_2012-2014_Digestive</t>
  </si>
  <si>
    <t>Pembrokeshire_Females_2012-2014_External</t>
  </si>
  <si>
    <t>Pembrokeshire_Females_2012-2014_Mental</t>
  </si>
  <si>
    <t>Pembrokeshire_Females_2012-2014_Neonates</t>
  </si>
  <si>
    <t>Pembrokeshire_Females_2012-2014_Other</t>
  </si>
  <si>
    <t>Pembrokeshire_Females_2012-2014_Respiratory</t>
  </si>
  <si>
    <t>Powys_Females_2012-2014_Cancer</t>
  </si>
  <si>
    <t>Powys_Females_2012-2014_Circulatory</t>
  </si>
  <si>
    <t>Powys_Females_2012-2014_Digestive</t>
  </si>
  <si>
    <t>Powys_Females_2012-2014_External</t>
  </si>
  <si>
    <t>Powys_Females_2012-2014_Mental</t>
  </si>
  <si>
    <t>Powys_Females_2012-2014_Neonates</t>
  </si>
  <si>
    <t>Powys_Females_2012-2014_Other</t>
  </si>
  <si>
    <t>Powys_Females_2012-2014_Respiratory</t>
  </si>
  <si>
    <t>Rhondda Cynon Taf_Females_2012-2014_Cancer</t>
  </si>
  <si>
    <t>Rhondda Cynon Taf_Females_2012-2014_Circulatory</t>
  </si>
  <si>
    <t>Rhondda Cynon Taf_Females_2012-2014_Digestive</t>
  </si>
  <si>
    <t>Rhondda Cynon Taf_Females_2012-2014_External</t>
  </si>
  <si>
    <t>Rhondda Cynon Taf_Females_2012-2014_Mental</t>
  </si>
  <si>
    <t>Rhondda Cynon Taf_Females_2012-2014_Neonates</t>
  </si>
  <si>
    <t>Rhondda Cynon Taf_Females_2012-2014_Other</t>
  </si>
  <si>
    <t>Rhondda Cynon Taf_Females_2012-2014_Respiratory</t>
  </si>
  <si>
    <t>Swansea_Females_2012-2014_Cancer</t>
  </si>
  <si>
    <t>Swansea_Females_2012-2014_Circulatory</t>
  </si>
  <si>
    <t>Swansea_Females_2012-2014_Digestive</t>
  </si>
  <si>
    <t>Swansea_Females_2012-2014_External</t>
  </si>
  <si>
    <t>Swansea_Females_2012-2014_Mental</t>
  </si>
  <si>
    <t>Swansea_Females_2012-2014_Neonates</t>
  </si>
  <si>
    <t>Swansea_Females_2012-2014_Other</t>
  </si>
  <si>
    <t>Swansea_Females_2012-2014_Respiratory</t>
  </si>
  <si>
    <t>Torfaen_Females_2012-2014_Cancer</t>
  </si>
  <si>
    <t>Torfaen_Females_2012-2014_Circulatory</t>
  </si>
  <si>
    <t>Torfaen_Females_2012-2014_Digestive</t>
  </si>
  <si>
    <t>Torfaen_Females_2012-2014_External</t>
  </si>
  <si>
    <t>Torfaen_Females_2012-2014_Mental</t>
  </si>
  <si>
    <t>Torfaen_Females_2012-2014_Neonates</t>
  </si>
  <si>
    <t>Torfaen_Females_2012-2014_Other</t>
  </si>
  <si>
    <t>Torfaen_Females_2012-2014_Respiratory</t>
  </si>
  <si>
    <t>Vale of Glamorgan_Females_2012-2014_Cancer</t>
  </si>
  <si>
    <t>Vale of Glamorgan_Females_2012-2014_Circulatory</t>
  </si>
  <si>
    <t>Vale of Glamorgan_Females_2012-2014_Digestive</t>
  </si>
  <si>
    <t>Vale of Glamorgan_Females_2012-2014_External</t>
  </si>
  <si>
    <t>Vale of Glamorgan_Females_2012-2014_Mental</t>
  </si>
  <si>
    <t>Vale of Glamorgan_Females_2012-2014_Neonates</t>
  </si>
  <si>
    <t>Vale of Glamorgan_Females_2012-2014_Other</t>
  </si>
  <si>
    <t>Vale of Glamorgan_Females_2012-2014_Respiratory</t>
  </si>
  <si>
    <t>Wrexham_Females_2012-2014_Cancer</t>
  </si>
  <si>
    <t>Wrexham_Females_2012-2014_Circulatory</t>
  </si>
  <si>
    <t>Wrexham_Females_2012-2014_Digestive</t>
  </si>
  <si>
    <t>Wrexham_Females_2012-2014_External</t>
  </si>
  <si>
    <t>Wrexham_Females_2012-2014_Mental</t>
  </si>
  <si>
    <t>Wrexham_Females_2012-2014_Neonates</t>
  </si>
  <si>
    <t>Wrexham_Females_2012-2014_Other</t>
  </si>
  <si>
    <t>Wrexham_Females_2012-2014_Respiratory</t>
  </si>
  <si>
    <t>Cause of death</t>
  </si>
  <si>
    <t>Click on the 'Table &amp; chart' tab above to access the interactive data.</t>
  </si>
  <si>
    <r>
      <rPr>
        <sz val="10"/>
        <rFont val="verdana"/>
        <family val="2"/>
      </rPr>
      <t xml:space="preserve">This interactive data file is part of the Observatory's Measuring Inequalities 2016 release, available at: </t>
    </r>
    <r>
      <rPr>
        <u/>
        <sz val="10"/>
        <color theme="10"/>
        <rFont val="verdana"/>
        <family val="2"/>
      </rPr>
      <t>www.publichealthwalesobservatory.wales.nhs.uk/inequalities</t>
    </r>
  </si>
  <si>
    <r>
      <rPr>
        <sz val="11"/>
        <rFont val="Segoe UI Light"/>
        <family val="2"/>
      </rPr>
      <t>•</t>
    </r>
    <r>
      <rPr>
        <sz val="10"/>
        <rFont val="Segoe UI Light"/>
        <family val="2"/>
      </rPr>
      <t xml:space="preserve"> </t>
    </r>
    <r>
      <rPr>
        <b/>
        <sz val="10"/>
        <rFont val="verdana"/>
        <family val="2"/>
      </rPr>
      <t>Public Health Mortality (PHM)</t>
    </r>
    <r>
      <rPr>
        <sz val="10"/>
        <rFont val="verdana"/>
        <family val="2"/>
      </rPr>
      <t>- data which is supplied by the Office for National Statistics (ONS)</t>
    </r>
  </si>
  <si>
    <r>
      <rPr>
        <sz val="11"/>
        <rFont val="Segoe UI Light"/>
        <family val="2"/>
      </rPr>
      <t>•</t>
    </r>
    <r>
      <rPr>
        <sz val="10"/>
        <rFont val="verdana"/>
        <family val="2"/>
      </rPr>
      <t xml:space="preserve"> </t>
    </r>
    <r>
      <rPr>
        <b/>
        <sz val="10"/>
        <rFont val="verdana"/>
        <family val="2"/>
      </rPr>
      <t>Mid year population estimates (MYE)</t>
    </r>
    <r>
      <rPr>
        <sz val="10"/>
        <rFont val="verdana"/>
        <family val="2"/>
      </rPr>
      <t>- data which is supplied by the Office for National Statistics (ON</t>
    </r>
    <r>
      <rPr>
        <sz val="11"/>
        <rFont val="Calibri"/>
        <family val="2"/>
        <scheme val="minor"/>
      </rPr>
      <t>S)</t>
    </r>
  </si>
  <si>
    <r>
      <rPr>
        <sz val="11"/>
        <rFont val="Segoe UI Light"/>
        <family val="2"/>
      </rPr>
      <t>•</t>
    </r>
    <r>
      <rPr>
        <sz val="10"/>
        <rFont val="Segoe UI Light"/>
        <family val="2"/>
      </rPr>
      <t xml:space="preserve"> </t>
    </r>
    <r>
      <rPr>
        <b/>
        <sz val="10"/>
        <rFont val="verdana"/>
        <family val="2"/>
      </rPr>
      <t>Welsh Index of Multiple Deprivation (WIMD) 2014</t>
    </r>
    <r>
      <rPr>
        <sz val="10"/>
        <rFont val="verdana"/>
        <family val="2"/>
      </rPr>
      <t>- data which is supplied by Welsh Government (WG)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</si>
</sst>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quot;£&quot;* #,##0.00_-;\-&quot;£&quot;* #,##0.00_-;_-&quot;£&quot;* &quot;-&quot;??_-;_-@_-"/>
    <numFmt numFmtId="43" formatCode="_-* #,##0.00_-;\-* #,##0.00_-;_-* &quot;-&quot;??_-;_-@_-"/>
    <numFmt numFmtId="164" formatCode="0.0"/>
    <numFmt numFmtId="165" formatCode="_(* #,##0.00_);_(* \(#,##0.00\);_(* &quot;-&quot;??_);_(@_)"/>
    <numFmt numFmtId="166" formatCode="[&gt;0.5]#,##0;[&lt;-0.5]\-#,##0;\-"/>
    <numFmt numFmtId="167" formatCode="#,##0_);;&quot;- &quot;_);@_)\ "/>
    <numFmt numFmtId="168" formatCode="_(General"/>
    <numFmt numFmtId="169" formatCode="General_)"/>
  </numFmts>
  <fonts count="72">
    <font>
      <sz val="11"/>
      <color theme="1"/>
      <name val="Calibri"/>
      <family val="2"/>
      <scheme val="minor"/>
    </font>
    <font>
      <sz val="10"/>
      <color theme="1"/>
      <name val="verdana"/>
      <family val="2"/>
    </font>
    <font>
      <sz val="11"/>
      <color theme="1"/>
      <name val="Verdana"/>
      <family val="2"/>
    </font>
    <font>
      <sz val="10"/>
      <color rgb="FF000000"/>
      <name val="Verdana"/>
      <family val="2"/>
    </font>
    <font>
      <sz val="10"/>
      <color theme="1"/>
      <name val="Calibri"/>
      <family val="2"/>
      <scheme val="minor"/>
    </font>
    <font>
      <b/>
      <sz val="10"/>
      <color theme="1"/>
      <name val="Verdana"/>
      <family val="2"/>
    </font>
    <font>
      <sz val="10"/>
      <color rgb="FF000000"/>
      <name val="Wingdings"/>
      <charset val="2"/>
    </font>
    <font>
      <sz val="11"/>
      <color theme="1"/>
      <name val="Calibri"/>
      <family val="2"/>
      <scheme val="minor"/>
    </font>
    <font>
      <sz val="10"/>
      <color theme="1"/>
      <name val="verdana"/>
      <family val="2"/>
    </font>
    <font>
      <b/>
      <sz val="9"/>
      <color theme="1"/>
      <name val="Verdana"/>
      <family val="2"/>
    </font>
    <font>
      <b/>
      <sz val="10"/>
      <color rgb="FF000080"/>
      <name val="Verdana"/>
      <family val="2"/>
    </font>
    <font>
      <sz val="10"/>
      <color rgb="FF000080"/>
      <name val="verdana"/>
      <family val="2"/>
    </font>
    <font>
      <sz val="9"/>
      <color theme="1"/>
      <name val="verdana"/>
      <family val="2"/>
    </font>
    <font>
      <sz val="8"/>
      <color rgb="FF000080"/>
      <name val="verdana"/>
      <family val="2"/>
    </font>
    <font>
      <sz val="10"/>
      <name val="verdana"/>
      <family val="2"/>
    </font>
    <font>
      <b/>
      <i/>
      <sz val="10"/>
      <color theme="1"/>
      <name val="Verdana"/>
      <family val="2"/>
    </font>
    <font>
      <b/>
      <i/>
      <sz val="10"/>
      <name val="verdana"/>
      <family val="2"/>
    </font>
    <font>
      <b/>
      <sz val="10"/>
      <name val="verdana"/>
      <family val="2"/>
    </font>
    <font>
      <u/>
      <sz val="11"/>
      <color theme="10"/>
      <name val="Calibri"/>
      <family val="2"/>
    </font>
    <font>
      <u/>
      <sz val="10"/>
      <color indexed="12"/>
      <name val="Arial"/>
      <family val="2"/>
    </font>
    <font>
      <u/>
      <sz val="10"/>
      <color indexed="12"/>
      <name val="MS Sans Serif"/>
      <family val="2"/>
    </font>
    <font>
      <sz val="10"/>
      <name val="Arial"/>
      <family val="2"/>
    </font>
    <font>
      <sz val="11"/>
      <color indexed="8"/>
      <name val="Calibri"/>
      <family val="2"/>
    </font>
    <font>
      <sz val="11"/>
      <color indexed="9"/>
      <name val="Calibri"/>
      <family val="2"/>
    </font>
    <font>
      <sz val="7"/>
      <name val="Arial"/>
      <family val="2"/>
    </font>
    <font>
      <sz val="11"/>
      <color indexed="20"/>
      <name val="Calibri"/>
      <family val="2"/>
    </font>
    <font>
      <b/>
      <sz val="11"/>
      <color indexed="52"/>
      <name val="Calibri"/>
      <family val="2"/>
    </font>
    <font>
      <b/>
      <sz val="11"/>
      <color indexed="9"/>
      <name val="Calibri"/>
      <family val="2"/>
    </font>
    <font>
      <b/>
      <sz val="10"/>
      <name val="Arial"/>
      <family val="2"/>
    </font>
    <font>
      <sz val="8"/>
      <name val="CG Times"/>
    </font>
    <font>
      <i/>
      <sz val="11"/>
      <color indexed="23"/>
      <name val="Calibri"/>
      <family val="2"/>
    </font>
    <font>
      <sz val="11"/>
      <color indexed="17"/>
      <name val="Calibri"/>
      <family val="2"/>
    </font>
    <font>
      <sz val="14"/>
      <name val="Arial"/>
      <family val="2"/>
    </font>
    <font>
      <b/>
      <sz val="15"/>
      <color indexed="56"/>
      <name val="Calibri"/>
      <family val="2"/>
    </font>
    <font>
      <b/>
      <sz val="13"/>
      <color indexed="56"/>
      <name val="Calibri"/>
      <family val="2"/>
    </font>
    <font>
      <b/>
      <sz val="11"/>
      <color indexed="56"/>
      <name val="Calibri"/>
      <family val="2"/>
    </font>
    <font>
      <u/>
      <sz val="9"/>
      <color theme="10"/>
      <name val="Verdana"/>
      <family val="2"/>
    </font>
    <font>
      <u/>
      <sz val="10"/>
      <color indexed="12"/>
      <name val="Helvetica"/>
    </font>
    <font>
      <u/>
      <sz val="7.5"/>
      <color indexed="12"/>
      <name val="Arial"/>
      <family val="2"/>
    </font>
    <font>
      <u/>
      <sz val="12"/>
      <color indexed="12"/>
      <name val="Arial"/>
      <family val="2"/>
    </font>
    <font>
      <u/>
      <sz val="10"/>
      <color theme="10"/>
      <name val="Arial"/>
      <family val="2"/>
    </font>
    <font>
      <u/>
      <sz val="10"/>
      <color theme="10"/>
      <name val="verdana"/>
      <family val="2"/>
    </font>
    <font>
      <u/>
      <sz val="11"/>
      <color theme="10"/>
      <name val="Calibri"/>
      <family val="2"/>
      <scheme val="minor"/>
    </font>
    <font>
      <u/>
      <sz val="7.7"/>
      <color theme="10"/>
      <name val="Calibri"/>
      <family val="2"/>
    </font>
    <font>
      <u/>
      <sz val="9.9"/>
      <color theme="10"/>
      <name val="Calibri"/>
      <family val="2"/>
    </font>
    <font>
      <u/>
      <sz val="8.8000000000000007"/>
      <color theme="10"/>
      <name val="Calibri"/>
      <family val="2"/>
    </font>
    <font>
      <sz val="11"/>
      <color indexed="62"/>
      <name val="Calibri"/>
      <family val="2"/>
    </font>
    <font>
      <sz val="10"/>
      <color indexed="18"/>
      <name val="Arial"/>
      <family val="2"/>
    </font>
    <font>
      <sz val="11"/>
      <color indexed="52"/>
      <name val="Calibri"/>
      <family val="2"/>
    </font>
    <font>
      <sz val="11"/>
      <color indexed="60"/>
      <name val="Calibri"/>
      <family val="2"/>
    </font>
    <font>
      <sz val="11"/>
      <color rgb="FF000000"/>
      <name val="Calibri"/>
      <family val="2"/>
    </font>
    <font>
      <sz val="12"/>
      <name val="Arial"/>
      <family val="2"/>
    </font>
    <font>
      <sz val="13"/>
      <name val="Times New Roman"/>
      <family val="1"/>
    </font>
    <font>
      <b/>
      <sz val="11"/>
      <color indexed="63"/>
      <name val="Calibri"/>
      <family val="2"/>
    </font>
    <font>
      <sz val="10"/>
      <name val="Times New Roman"/>
      <family val="1"/>
    </font>
    <font>
      <sz val="11"/>
      <name val="Times New Roman"/>
      <family val="1"/>
    </font>
    <font>
      <b/>
      <sz val="11"/>
      <name val="Times New Roman"/>
      <family val="1"/>
    </font>
    <font>
      <b/>
      <sz val="12"/>
      <name val="Times New Roman"/>
      <family val="1"/>
    </font>
    <font>
      <b/>
      <sz val="12"/>
      <name val="Arial"/>
      <family val="2"/>
    </font>
    <font>
      <b/>
      <sz val="14"/>
      <name val="Arial"/>
      <family val="2"/>
    </font>
    <font>
      <b/>
      <sz val="11"/>
      <color indexed="8"/>
      <name val="Calibri"/>
      <family val="2"/>
    </font>
    <font>
      <sz val="8"/>
      <name val="Arial"/>
      <family val="2"/>
    </font>
    <font>
      <b/>
      <sz val="12"/>
      <color indexed="8"/>
      <name val="Arial"/>
      <family val="2"/>
    </font>
    <font>
      <sz val="11"/>
      <color indexed="10"/>
      <name val="Calibri"/>
      <family val="2"/>
    </font>
    <font>
      <sz val="11"/>
      <color indexed="8"/>
      <name val="Calibri"/>
      <family val="2"/>
      <scheme val="minor"/>
    </font>
    <font>
      <b/>
      <sz val="9"/>
      <color rgb="FF000080"/>
      <name val="Verdana"/>
      <family val="2"/>
    </font>
    <font>
      <sz val="9"/>
      <color rgb="FF000080"/>
      <name val="Verdana"/>
      <family val="2"/>
    </font>
    <font>
      <sz val="9"/>
      <name val="Verdana"/>
      <family val="2"/>
    </font>
    <font>
      <sz val="11"/>
      <name val="Calibri"/>
      <family val="2"/>
      <scheme val="minor"/>
    </font>
    <font>
      <sz val="11"/>
      <name val="Segoe UI Light"/>
      <family val="2"/>
    </font>
    <font>
      <sz val="10"/>
      <name val="Segoe UI Light"/>
      <family val="2"/>
    </font>
    <font>
      <sz val="11"/>
      <name val="Calibri"/>
      <family val="2"/>
    </font>
  </fonts>
  <fills count="42">
    <fill>
      <patternFill patternType="none"/>
    </fill>
    <fill>
      <patternFill patternType="gray125"/>
    </fill>
    <fill>
      <patternFill patternType="solid">
        <fgColor theme="7" tint="0.79998168889431442"/>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26">
    <border>
      <left/>
      <right/>
      <top/>
      <bottom/>
      <diagonal/>
    </border>
    <border>
      <left/>
      <right/>
      <top/>
      <bottom style="thin">
        <color rgb="FF000080"/>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rgb="FF000080"/>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3753">
    <xf numFmtId="0" fontId="0" fillId="0" borderId="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0" fillId="0" borderId="0" applyNumberFormat="0" applyFill="0" applyBorder="0" applyAlignment="0" applyProtection="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1" fillId="0" borderId="0"/>
    <xf numFmtId="0" fontId="21" fillId="0" borderId="0"/>
    <xf numFmtId="0" fontId="21" fillId="0" borderId="0"/>
    <xf numFmtId="0" fontId="7" fillId="0" borderId="0"/>
    <xf numFmtId="0" fontId="7" fillId="0" borderId="0"/>
    <xf numFmtId="0" fontId="7" fillId="0" borderId="0"/>
    <xf numFmtId="0" fontId="21" fillId="0" borderId="0"/>
    <xf numFmtId="0" fontId="21" fillId="0" borderId="0"/>
    <xf numFmtId="0" fontId="21" fillId="0" borderId="0"/>
    <xf numFmtId="0" fontId="21" fillId="0" borderId="0"/>
    <xf numFmtId="0" fontId="7" fillId="0" borderId="0"/>
    <xf numFmtId="0" fontId="21" fillId="0" borderId="0"/>
    <xf numFmtId="0" fontId="21" fillId="0" borderId="0"/>
    <xf numFmtId="0" fontId="21" fillId="0" borderId="0"/>
    <xf numFmtId="0" fontId="21" fillId="0" borderId="0"/>
    <xf numFmtId="0" fontId="8" fillId="0" borderId="0"/>
    <xf numFmtId="0" fontId="8" fillId="0" borderId="0"/>
    <xf numFmtId="9" fontId="21" fillId="0" borderId="0" applyFont="0" applyFill="0" applyBorder="0" applyAlignment="0" applyProtection="0"/>
    <xf numFmtId="0" fontId="7" fillId="0" borderId="0"/>
    <xf numFmtId="0" fontId="7" fillId="0" borderId="0"/>
    <xf numFmtId="0" fontId="22" fillId="20" borderId="0" applyNumberFormat="0" applyBorder="0" applyAlignment="0" applyProtection="0"/>
    <xf numFmtId="0" fontId="7" fillId="8" borderId="0" applyNumberFormat="0" applyBorder="0" applyAlignment="0" applyProtection="0"/>
    <xf numFmtId="0" fontId="22" fillId="21" borderId="0" applyNumberFormat="0" applyBorder="0" applyAlignment="0" applyProtection="0"/>
    <xf numFmtId="0" fontId="7" fillId="10" borderId="0" applyNumberFormat="0" applyBorder="0" applyAlignment="0" applyProtection="0"/>
    <xf numFmtId="0" fontId="22" fillId="22" borderId="0" applyNumberFormat="0" applyBorder="0" applyAlignment="0" applyProtection="0"/>
    <xf numFmtId="0" fontId="7" fillId="12" borderId="0" applyNumberFormat="0" applyBorder="0" applyAlignment="0" applyProtection="0"/>
    <xf numFmtId="0" fontId="22" fillId="23" borderId="0" applyNumberFormat="0" applyBorder="0" applyAlignment="0" applyProtection="0"/>
    <xf numFmtId="0" fontId="7" fillId="14" borderId="0" applyNumberFormat="0" applyBorder="0" applyAlignment="0" applyProtection="0"/>
    <xf numFmtId="0" fontId="22" fillId="24" borderId="0" applyNumberFormat="0" applyBorder="0" applyAlignment="0" applyProtection="0"/>
    <xf numFmtId="0" fontId="7" fillId="16" borderId="0" applyNumberFormat="0" applyBorder="0" applyAlignment="0" applyProtection="0"/>
    <xf numFmtId="0" fontId="22" fillId="25" borderId="0" applyNumberFormat="0" applyBorder="0" applyAlignment="0" applyProtection="0"/>
    <xf numFmtId="0" fontId="7" fillId="18" borderId="0" applyNumberFormat="0" applyBorder="0" applyAlignment="0" applyProtection="0"/>
    <xf numFmtId="0" fontId="22" fillId="26" borderId="0" applyNumberFormat="0" applyBorder="0" applyAlignment="0" applyProtection="0"/>
    <xf numFmtId="0" fontId="7" fillId="9" borderId="0" applyNumberFormat="0" applyBorder="0" applyAlignment="0" applyProtection="0"/>
    <xf numFmtId="0" fontId="22" fillId="27" borderId="0" applyNumberFormat="0" applyBorder="0" applyAlignment="0" applyProtection="0"/>
    <xf numFmtId="0" fontId="7" fillId="11" borderId="0" applyNumberFormat="0" applyBorder="0" applyAlignment="0" applyProtection="0"/>
    <xf numFmtId="0" fontId="22" fillId="28" borderId="0" applyNumberFormat="0" applyBorder="0" applyAlignment="0" applyProtection="0"/>
    <xf numFmtId="0" fontId="7" fillId="13" borderId="0" applyNumberFormat="0" applyBorder="0" applyAlignment="0" applyProtection="0"/>
    <xf numFmtId="0" fontId="22" fillId="23" borderId="0" applyNumberFormat="0" applyBorder="0" applyAlignment="0" applyProtection="0"/>
    <xf numFmtId="0" fontId="7" fillId="15" borderId="0" applyNumberFormat="0" applyBorder="0" applyAlignment="0" applyProtection="0"/>
    <xf numFmtId="0" fontId="22" fillId="26" borderId="0" applyNumberFormat="0" applyBorder="0" applyAlignment="0" applyProtection="0"/>
    <xf numFmtId="0" fontId="7" fillId="17" borderId="0" applyNumberFormat="0" applyBorder="0" applyAlignment="0" applyProtection="0"/>
    <xf numFmtId="0" fontId="22" fillId="29" borderId="0" applyNumberFormat="0" applyBorder="0" applyAlignment="0" applyProtection="0"/>
    <xf numFmtId="0" fontId="7" fillId="19" borderId="0" applyNumberFormat="0" applyBorder="0" applyAlignment="0" applyProtection="0"/>
    <xf numFmtId="0" fontId="23" fillId="30"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7" borderId="0" applyNumberFormat="0" applyBorder="0" applyAlignment="0" applyProtection="0"/>
    <xf numFmtId="0" fontId="24" fillId="0" borderId="0" applyNumberFormat="0" applyFill="0" applyBorder="0" applyAlignment="0" applyProtection="0"/>
    <xf numFmtId="0" fontId="25" fillId="21" borderId="0" applyNumberFormat="0" applyBorder="0" applyAlignment="0" applyProtection="0"/>
    <xf numFmtId="0" fontId="26" fillId="38" borderId="17" applyNumberFormat="0" applyAlignment="0" applyProtection="0"/>
    <xf numFmtId="0" fontId="26" fillId="38" borderId="17" applyNumberFormat="0" applyAlignment="0" applyProtection="0"/>
    <xf numFmtId="0" fontId="26" fillId="38" borderId="17" applyNumberFormat="0" applyAlignment="0" applyProtection="0"/>
    <xf numFmtId="0" fontId="26" fillId="38" borderId="17" applyNumberFormat="0" applyAlignment="0" applyProtection="0"/>
    <xf numFmtId="0" fontId="26" fillId="38" borderId="17" applyNumberFormat="0" applyAlignment="0" applyProtection="0"/>
    <xf numFmtId="0" fontId="26" fillId="38" borderId="17" applyNumberFormat="0" applyAlignment="0" applyProtection="0"/>
    <xf numFmtId="0" fontId="26" fillId="38" borderId="17" applyNumberFormat="0" applyAlignment="0" applyProtection="0"/>
    <xf numFmtId="0" fontId="27" fillId="39" borderId="18" applyNumberFormat="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43" fontId="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7" fillId="0" borderId="0" applyFont="0" applyFill="0" applyBorder="0" applyAlignment="0" applyProtection="0"/>
    <xf numFmtId="44" fontId="21" fillId="0" borderId="0" applyFont="0" applyFill="0" applyBorder="0" applyAlignment="0" applyProtection="0"/>
    <xf numFmtId="0" fontId="28" fillId="0" borderId="0"/>
    <xf numFmtId="0" fontId="29" fillId="0" borderId="0"/>
    <xf numFmtId="0" fontId="30" fillId="0" borderId="0" applyNumberFormat="0" applyFill="0" applyBorder="0" applyAlignment="0" applyProtection="0"/>
    <xf numFmtId="0" fontId="31" fillId="22" borderId="0" applyNumberFormat="0" applyBorder="0" applyAlignment="0" applyProtection="0"/>
    <xf numFmtId="166" fontId="32" fillId="0" borderId="0">
      <alignment horizontal="left" vertical="center"/>
    </xf>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166" fontId="32" fillId="0" borderId="0">
      <alignment horizontal="left" vertical="center"/>
    </xf>
    <xf numFmtId="0" fontId="28" fillId="0" borderId="0"/>
    <xf numFmtId="0" fontId="28" fillId="0" borderId="0"/>
    <xf numFmtId="0" fontId="28" fillId="0" borderId="0"/>
    <xf numFmtId="0" fontId="28" fillId="0" borderId="0" applyNumberFormat="0" applyFont="0" applyFill="0" applyBorder="0" applyAlignment="0" applyProtection="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0" fillId="0" borderId="0" applyNumberFormat="0" applyFill="0" applyBorder="0" applyAlignment="0" applyProtection="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2" fillId="0" borderId="0" applyNumberFormat="0" applyFill="0" applyBorder="0" applyAlignment="0" applyProtection="0"/>
    <xf numFmtId="0" fontId="39"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46" fillId="25" borderId="17" applyNumberFormat="0" applyAlignment="0" applyProtection="0"/>
    <xf numFmtId="0" fontId="46" fillId="25" borderId="17" applyNumberFormat="0" applyAlignment="0" applyProtection="0"/>
    <xf numFmtId="0" fontId="46" fillId="25" borderId="17" applyNumberFormat="0" applyAlignment="0" applyProtection="0"/>
    <xf numFmtId="0" fontId="46" fillId="25" borderId="17" applyNumberFormat="0" applyAlignment="0" applyProtection="0"/>
    <xf numFmtId="0" fontId="46" fillId="25" borderId="17" applyNumberFormat="0" applyAlignment="0" applyProtection="0"/>
    <xf numFmtId="0" fontId="46" fillId="25" borderId="17" applyNumberFormat="0" applyAlignment="0" applyProtection="0"/>
    <xf numFmtId="0" fontId="46" fillId="25" borderId="17" applyNumberFormat="0" applyAlignment="0" applyProtection="0"/>
    <xf numFmtId="0" fontId="47" fillId="0" borderId="0" applyAlignment="0"/>
    <xf numFmtId="0" fontId="47" fillId="0" borderId="0" applyAlignment="0"/>
    <xf numFmtId="0" fontId="48" fillId="0" borderId="22" applyNumberFormat="0" applyFill="0" applyAlignment="0" applyProtection="0"/>
    <xf numFmtId="0" fontId="49" fillId="4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7" fillId="0" borderId="0"/>
    <xf numFmtId="0" fontId="7" fillId="0" borderId="0"/>
    <xf numFmtId="0" fontId="7" fillId="0" borderId="0"/>
    <xf numFmtId="0" fontId="50" fillId="0" borderId="0"/>
    <xf numFmtId="0" fontId="50" fillId="0" borderId="0"/>
    <xf numFmtId="0" fontId="21" fillId="0" borderId="0"/>
    <xf numFmtId="0" fontId="2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12"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50" fillId="0" borderId="0"/>
    <xf numFmtId="0" fontId="7" fillId="0" borderId="0"/>
    <xf numFmtId="0" fontId="7" fillId="0" borderId="0"/>
    <xf numFmtId="0" fontId="5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7" fillId="0" borderId="0"/>
    <xf numFmtId="0" fontId="50" fillId="0" borderId="0"/>
    <xf numFmtId="0" fontId="21" fillId="0" borderId="0"/>
    <xf numFmtId="0" fontId="5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5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 fillId="0" borderId="0"/>
    <xf numFmtId="0" fontId="7" fillId="0" borderId="0"/>
    <xf numFmtId="0" fontId="21" fillId="0" borderId="0"/>
    <xf numFmtId="0" fontId="21" fillId="0" borderId="0"/>
    <xf numFmtId="0" fontId="21" fillId="0" borderId="0"/>
    <xf numFmtId="0" fontId="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7" fillId="0" borderId="0"/>
    <xf numFmtId="0" fontId="7" fillId="0" borderId="0"/>
    <xf numFmtId="0" fontId="21" fillId="0" borderId="0"/>
    <xf numFmtId="0" fontId="21" fillId="0" borderId="0"/>
    <xf numFmtId="0" fontId="2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21" fillId="0" borderId="0"/>
    <xf numFmtId="0" fontId="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 fillId="0" borderId="0"/>
    <xf numFmtId="0" fontId="7" fillId="0" borderId="0"/>
    <xf numFmtId="0" fontId="21"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21" fillId="0" borderId="0"/>
    <xf numFmtId="0" fontId="2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 fillId="0" borderId="0"/>
    <xf numFmtId="0" fontId="7" fillId="0" borderId="0"/>
    <xf numFmtId="0" fontId="7" fillId="0" borderId="0"/>
    <xf numFmtId="0" fontId="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7" fillId="0" borderId="0"/>
    <xf numFmtId="0" fontId="7" fillId="0" borderId="0"/>
    <xf numFmtId="0" fontId="7" fillId="0" borderId="0"/>
    <xf numFmtId="0" fontId="7" fillId="0" borderId="0"/>
    <xf numFmtId="0" fontId="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21" fillId="0" borderId="0"/>
    <xf numFmtId="0" fontId="21" fillId="0" borderId="0"/>
    <xf numFmtId="0" fontId="21" fillId="0" borderId="0"/>
    <xf numFmtId="0" fontId="7" fillId="0" borderId="0"/>
    <xf numFmtId="0" fontId="7" fillId="0" borderId="0"/>
    <xf numFmtId="0" fontId="7" fillId="0" borderId="0"/>
    <xf numFmtId="0" fontId="21" fillId="0" borderId="0"/>
    <xf numFmtId="0" fontId="7" fillId="0" borderId="0"/>
    <xf numFmtId="0" fontId="51"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 fillId="0" borderId="0"/>
    <xf numFmtId="0" fontId="7" fillId="0" borderId="0"/>
    <xf numFmtId="0" fontId="7" fillId="0" borderId="0"/>
    <xf numFmtId="0" fontId="7" fillId="0" borderId="0"/>
    <xf numFmtId="0" fontId="7" fillId="0" borderId="0"/>
    <xf numFmtId="0" fontId="50" fillId="0" borderId="0"/>
    <xf numFmtId="0" fontId="7" fillId="0" borderId="0"/>
    <xf numFmtId="0" fontId="7" fillId="0" borderId="0"/>
    <xf numFmtId="0" fontId="7" fillId="0" borderId="0"/>
    <xf numFmtId="0" fontId="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 fillId="0" borderId="0"/>
    <xf numFmtId="0" fontId="7" fillId="0" borderId="0"/>
    <xf numFmtId="0" fontId="7" fillId="0" borderId="0"/>
    <xf numFmtId="0" fontId="21" fillId="0" borderId="0"/>
    <xf numFmtId="0" fontId="7" fillId="0" borderId="0"/>
    <xf numFmtId="0" fontId="21" fillId="0" borderId="0"/>
    <xf numFmtId="0" fontId="7" fillId="0" borderId="0"/>
    <xf numFmtId="0" fontId="21" fillId="0" borderId="0"/>
    <xf numFmtId="0" fontId="7" fillId="0" borderId="0"/>
    <xf numFmtId="0" fontId="21" fillId="0" borderId="0"/>
    <xf numFmtId="0" fontId="21" fillId="0" borderId="0"/>
    <xf numFmtId="0" fontId="21" fillId="0" borderId="0"/>
    <xf numFmtId="0" fontId="2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1" fillId="0" borderId="0"/>
    <xf numFmtId="0" fontId="7" fillId="0" borderId="0"/>
    <xf numFmtId="0" fontId="7" fillId="0" borderId="0"/>
    <xf numFmtId="0" fontId="51" fillId="0" borderId="0"/>
    <xf numFmtId="0" fontId="21" fillId="0" borderId="0"/>
    <xf numFmtId="0" fontId="21" fillId="0" borderId="0"/>
    <xf numFmtId="0" fontId="21" fillId="0" borderId="0"/>
    <xf numFmtId="0" fontId="2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 fillId="0" borderId="0"/>
    <xf numFmtId="0" fontId="7" fillId="0" borderId="0"/>
    <xf numFmtId="0" fontId="21"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21" fillId="0" borderId="0"/>
    <xf numFmtId="0" fontId="21" fillId="0" borderId="0"/>
    <xf numFmtId="0" fontId="21" fillId="0" borderId="0"/>
    <xf numFmtId="0" fontId="2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7" fillId="0" borderId="0"/>
    <xf numFmtId="0" fontId="7" fillId="0" borderId="0"/>
    <xf numFmtId="0" fontId="2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7" fillId="0" borderId="0"/>
    <xf numFmtId="0" fontId="7" fillId="0" borderId="0"/>
    <xf numFmtId="0" fontId="7" fillId="0" borderId="0"/>
    <xf numFmtId="0" fontId="7" fillId="0" borderId="0"/>
    <xf numFmtId="0" fontId="7" fillId="0" borderId="0"/>
    <xf numFmtId="0" fontId="7" fillId="0" borderId="0"/>
    <xf numFmtId="0" fontId="52" fillId="0" borderId="0"/>
    <xf numFmtId="0" fontId="52" fillId="0" borderId="0"/>
    <xf numFmtId="0" fontId="5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2" fillId="0" borderId="0"/>
    <xf numFmtId="0" fontId="52" fillId="0" borderId="0"/>
    <xf numFmtId="0" fontId="52" fillId="0" borderId="0"/>
    <xf numFmtId="0" fontId="52" fillId="0" borderId="0"/>
    <xf numFmtId="0" fontId="52" fillId="0" borderId="0"/>
    <xf numFmtId="0" fontId="5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2" fillId="0" borderId="0"/>
    <xf numFmtId="0" fontId="7" fillId="0" borderId="0"/>
    <xf numFmtId="0" fontId="7" fillId="0" borderId="0"/>
    <xf numFmtId="0" fontId="7" fillId="0" borderId="0"/>
    <xf numFmtId="0" fontId="52" fillId="0" borderId="0"/>
    <xf numFmtId="0" fontId="52" fillId="0" borderId="0"/>
    <xf numFmtId="0" fontId="52" fillId="0" borderId="0"/>
    <xf numFmtId="0" fontId="52" fillId="0" borderId="0"/>
    <xf numFmtId="0" fontId="21" fillId="0" borderId="0"/>
    <xf numFmtId="0" fontId="51" fillId="0" borderId="0"/>
    <xf numFmtId="0" fontId="7" fillId="0" borderId="0"/>
    <xf numFmtId="0" fontId="7" fillId="0" borderId="0"/>
    <xf numFmtId="0" fontId="7" fillId="0" borderId="0"/>
    <xf numFmtId="0" fontId="52" fillId="0" borderId="0"/>
    <xf numFmtId="0" fontId="7" fillId="0" borderId="0"/>
    <xf numFmtId="0" fontId="7" fillId="0" borderId="0"/>
    <xf numFmtId="0" fontId="7" fillId="0" borderId="0"/>
    <xf numFmtId="0" fontId="52" fillId="0" borderId="0"/>
    <xf numFmtId="0" fontId="7" fillId="0" borderId="0"/>
    <xf numFmtId="0" fontId="7" fillId="0" borderId="0"/>
    <xf numFmtId="0" fontId="7" fillId="0" borderId="0"/>
    <xf numFmtId="0" fontId="52" fillId="0" borderId="0"/>
    <xf numFmtId="0" fontId="7" fillId="0" borderId="0"/>
    <xf numFmtId="0" fontId="7" fillId="0" borderId="0"/>
    <xf numFmtId="0" fontId="7" fillId="0" borderId="0"/>
    <xf numFmtId="0" fontId="52"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 fillId="0" borderId="0"/>
    <xf numFmtId="0" fontId="21" fillId="0" borderId="0"/>
    <xf numFmtId="0" fontId="7" fillId="0" borderId="0"/>
    <xf numFmtId="0" fontId="21" fillId="0" borderId="0"/>
    <xf numFmtId="0" fontId="21" fillId="0" borderId="0"/>
    <xf numFmtId="0" fontId="21" fillId="0" borderId="0"/>
    <xf numFmtId="0" fontId="21" fillId="0" borderId="0"/>
    <xf numFmtId="0" fontId="21" fillId="0" borderId="0"/>
    <xf numFmtId="0" fontId="2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21" fillId="0" borderId="0"/>
    <xf numFmtId="0" fontId="21" fillId="0" borderId="0"/>
    <xf numFmtId="0" fontId="21" fillId="0" borderId="0"/>
    <xf numFmtId="0" fontId="21" fillId="0" borderId="0"/>
    <xf numFmtId="0" fontId="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 fillId="0" borderId="0"/>
    <xf numFmtId="0" fontId="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 fillId="0" borderId="0"/>
    <xf numFmtId="0" fontId="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 fillId="0" borderId="0"/>
    <xf numFmtId="0" fontId="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 fillId="0" borderId="0"/>
    <xf numFmtId="0" fontId="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 fillId="0" borderId="0"/>
    <xf numFmtId="0" fontId="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21" fillId="0" borderId="0"/>
    <xf numFmtId="0" fontId="7" fillId="0" borderId="0"/>
    <xf numFmtId="0" fontId="21" fillId="0" borderId="0"/>
    <xf numFmtId="0" fontId="4" fillId="0" borderId="0"/>
    <xf numFmtId="0" fontId="7" fillId="0" borderId="0"/>
    <xf numFmtId="0" fontId="7" fillId="0" borderId="0"/>
    <xf numFmtId="0" fontId="21" fillId="0" borderId="0"/>
    <xf numFmtId="0" fontId="21" fillId="0" borderId="0"/>
    <xf numFmtId="0" fontId="21" fillId="0" borderId="0"/>
    <xf numFmtId="0" fontId="7" fillId="0" borderId="0"/>
    <xf numFmtId="0" fontId="7" fillId="0" borderId="0"/>
    <xf numFmtId="0" fontId="21" fillId="0" borderId="0"/>
    <xf numFmtId="0" fontId="7" fillId="0" borderId="0"/>
    <xf numFmtId="0" fontId="7" fillId="0" borderId="0"/>
    <xf numFmtId="0" fontId="21" fillId="0" borderId="0"/>
    <xf numFmtId="0" fontId="7" fillId="0" borderId="0"/>
    <xf numFmtId="0" fontId="7" fillId="0" borderId="0"/>
    <xf numFmtId="0" fontId="2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7" fillId="0" borderId="0"/>
    <xf numFmtId="0" fontId="7" fillId="0" borderId="0"/>
    <xf numFmtId="0" fontId="2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41" borderId="23" applyNumberFormat="0" applyFont="0" applyAlignment="0" applyProtection="0"/>
    <xf numFmtId="0" fontId="21" fillId="41" borderId="23" applyNumberFormat="0" applyFont="0" applyAlignment="0" applyProtection="0"/>
    <xf numFmtId="0" fontId="21" fillId="41" borderId="23" applyNumberFormat="0" applyFont="0" applyAlignment="0" applyProtection="0"/>
    <xf numFmtId="0" fontId="21" fillId="41" borderId="23" applyNumberFormat="0" applyFont="0" applyAlignment="0" applyProtection="0"/>
    <xf numFmtId="0" fontId="21" fillId="41" borderId="23" applyNumberFormat="0" applyFont="0" applyAlignment="0" applyProtection="0"/>
    <xf numFmtId="0" fontId="21" fillId="41" borderId="23" applyNumberFormat="0" applyFont="0" applyAlignment="0" applyProtection="0"/>
    <xf numFmtId="0" fontId="21" fillId="41" borderId="23" applyNumberFormat="0" applyFont="0" applyAlignment="0" applyProtection="0"/>
    <xf numFmtId="0" fontId="21" fillId="41" borderId="23" applyNumberFormat="0" applyFont="0" applyAlignment="0" applyProtection="0"/>
    <xf numFmtId="0" fontId="21" fillId="41" borderId="23" applyNumberFormat="0" applyFont="0" applyAlignment="0" applyProtection="0"/>
    <xf numFmtId="0" fontId="21" fillId="41" borderId="23" applyNumberFormat="0" applyFont="0" applyAlignment="0" applyProtection="0"/>
    <xf numFmtId="0" fontId="21" fillId="41" borderId="23" applyNumberFormat="0" applyFont="0" applyAlignment="0" applyProtection="0"/>
    <xf numFmtId="0" fontId="21" fillId="41" borderId="23" applyNumberFormat="0" applyFont="0" applyAlignment="0" applyProtection="0"/>
    <xf numFmtId="0" fontId="21" fillId="41" borderId="23" applyNumberFormat="0" applyFont="0" applyAlignment="0" applyProtection="0"/>
    <xf numFmtId="0" fontId="21" fillId="41" borderId="23" applyNumberFormat="0" applyFont="0" applyAlignment="0" applyProtection="0"/>
    <xf numFmtId="0" fontId="21" fillId="41" borderId="23" applyNumberFormat="0" applyFont="0" applyAlignment="0" applyProtection="0"/>
    <xf numFmtId="0" fontId="21" fillId="41" borderId="23" applyNumberFormat="0" applyFont="0" applyAlignment="0" applyProtection="0"/>
    <xf numFmtId="0" fontId="21" fillId="41" borderId="23" applyNumberFormat="0" applyFont="0" applyAlignment="0" applyProtection="0"/>
    <xf numFmtId="0" fontId="21" fillId="41" borderId="23" applyNumberFormat="0" applyFont="0" applyAlignment="0" applyProtection="0"/>
    <xf numFmtId="0" fontId="21" fillId="41" borderId="23" applyNumberFormat="0" applyFont="0" applyAlignment="0" applyProtection="0"/>
    <xf numFmtId="0" fontId="21" fillId="41" borderId="23" applyNumberFormat="0" applyFont="0" applyAlignment="0" applyProtection="0"/>
    <xf numFmtId="0" fontId="21" fillId="41" borderId="23" applyNumberFormat="0" applyFont="0" applyAlignment="0" applyProtection="0"/>
    <xf numFmtId="0" fontId="7" fillId="7" borderId="16" applyNumberFormat="0" applyFont="0" applyAlignment="0" applyProtection="0"/>
    <xf numFmtId="0" fontId="7" fillId="7" borderId="16" applyNumberFormat="0" applyFont="0" applyAlignment="0" applyProtection="0"/>
    <xf numFmtId="0" fontId="53" fillId="38" borderId="24" applyNumberFormat="0" applyAlignment="0" applyProtection="0"/>
    <xf numFmtId="0" fontId="53" fillId="38" borderId="24" applyNumberFormat="0" applyAlignment="0" applyProtection="0"/>
    <xf numFmtId="0" fontId="53" fillId="38" borderId="24" applyNumberFormat="0" applyAlignment="0" applyProtection="0"/>
    <xf numFmtId="0" fontId="53" fillId="38" borderId="24" applyNumberFormat="0" applyAlignment="0" applyProtection="0"/>
    <xf numFmtId="0" fontId="53" fillId="38" borderId="24" applyNumberFormat="0" applyAlignment="0" applyProtection="0"/>
    <xf numFmtId="0" fontId="53" fillId="38" borderId="24" applyNumberFormat="0" applyAlignment="0" applyProtection="0"/>
    <xf numFmtId="0" fontId="53" fillId="38" borderId="24" applyNumberForma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7"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2" fillId="0" borderId="0" applyFont="0" applyFill="0" applyBorder="0" applyAlignment="0" applyProtection="0"/>
    <xf numFmtId="166" fontId="54" fillId="0" borderId="0" applyFill="0" applyBorder="0" applyAlignment="0" applyProtection="0"/>
    <xf numFmtId="0" fontId="21" fillId="0" borderId="0"/>
    <xf numFmtId="0" fontId="21" fillId="0" borderId="0"/>
    <xf numFmtId="0" fontId="21" fillId="0" borderId="0">
      <alignment textRotation="90"/>
    </xf>
    <xf numFmtId="0" fontId="21" fillId="0" borderId="0"/>
    <xf numFmtId="0" fontId="21" fillId="0" borderId="0"/>
    <xf numFmtId="167" fontId="55" fillId="0" borderId="5" applyFill="0" applyBorder="0" applyProtection="0">
      <alignment horizontal="right"/>
    </xf>
    <xf numFmtId="167" fontId="55" fillId="0" borderId="5" applyFill="0" applyBorder="0" applyProtection="0">
      <alignment horizontal="right"/>
    </xf>
    <xf numFmtId="0" fontId="56" fillId="0" borderId="0" applyNumberFormat="0" applyFill="0" applyBorder="0" applyProtection="0">
      <alignment horizontal="center" vertical="center" wrapText="1"/>
    </xf>
    <xf numFmtId="1" fontId="57" fillId="0" borderId="0" applyNumberFormat="0" applyFill="0" applyBorder="0" applyProtection="0">
      <alignment horizontal="right" vertical="top"/>
    </xf>
    <xf numFmtId="168" fontId="55" fillId="0" borderId="0" applyNumberFormat="0" applyFill="0" applyBorder="0" applyProtection="0">
      <alignment horizontal="left"/>
    </xf>
    <xf numFmtId="0" fontId="57" fillId="0" borderId="0" applyNumberFormat="0" applyFill="0" applyBorder="0" applyProtection="0">
      <alignment horizontal="left" vertical="top"/>
    </xf>
    <xf numFmtId="0" fontId="58" fillId="0" borderId="0"/>
    <xf numFmtId="0" fontId="21" fillId="0" borderId="0"/>
    <xf numFmtId="0" fontId="59" fillId="0" borderId="0"/>
    <xf numFmtId="0" fontId="60" fillId="0" borderId="25" applyNumberFormat="0" applyFill="0" applyAlignment="0" applyProtection="0"/>
    <xf numFmtId="0" fontId="60" fillId="0" borderId="25" applyNumberFormat="0" applyFill="0" applyAlignment="0" applyProtection="0"/>
    <xf numFmtId="0" fontId="60" fillId="0" borderId="25" applyNumberFormat="0" applyFill="0" applyAlignment="0" applyProtection="0"/>
    <xf numFmtId="0" fontId="60" fillId="0" borderId="25" applyNumberFormat="0" applyFill="0" applyAlignment="0" applyProtection="0"/>
    <xf numFmtId="0" fontId="60" fillId="0" borderId="25" applyNumberFormat="0" applyFill="0" applyAlignment="0" applyProtection="0"/>
    <xf numFmtId="0" fontId="60" fillId="0" borderId="25" applyNumberFormat="0" applyFill="0" applyAlignment="0" applyProtection="0"/>
    <xf numFmtId="0" fontId="60" fillId="0" borderId="25" applyNumberFormat="0" applyFill="0" applyAlignment="0" applyProtection="0"/>
    <xf numFmtId="164" fontId="61" fillId="0" borderId="0"/>
    <xf numFmtId="0" fontId="28" fillId="0" borderId="0" applyFont="0"/>
    <xf numFmtId="169" fontId="62" fillId="0" borderId="0"/>
    <xf numFmtId="0" fontId="63" fillId="0" borderId="0" applyNumberFormat="0" applyFill="0" applyBorder="0" applyAlignment="0" applyProtection="0"/>
    <xf numFmtId="0" fontId="28" fillId="0" borderId="0"/>
    <xf numFmtId="0" fontId="28" fillId="0" borderId="0"/>
    <xf numFmtId="0" fontId="28" fillId="0" borderId="0"/>
    <xf numFmtId="0" fontId="21" fillId="0" borderId="0"/>
    <xf numFmtId="0" fontId="21" fillId="0" borderId="0"/>
    <xf numFmtId="0" fontId="1" fillId="0" borderId="0"/>
    <xf numFmtId="0" fontId="1" fillId="0" borderId="0"/>
    <xf numFmtId="0" fontId="1" fillId="0" borderId="0"/>
    <xf numFmtId="0" fontId="20"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1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15" borderId="0" applyNumberFormat="0" applyBorder="0" applyAlignment="0" applyProtection="0"/>
    <xf numFmtId="0" fontId="7" fillId="17" borderId="0" applyNumberFormat="0" applyBorder="0" applyAlignment="0" applyProtection="0"/>
    <xf numFmtId="0" fontId="7" fillId="1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9" fillId="0" borderId="0" applyNumberFormat="0" applyFill="0" applyBorder="0" applyAlignment="0" applyProtection="0">
      <alignment vertical="top"/>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5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7" borderId="16" applyNumberFormat="0" applyFont="0" applyAlignment="0" applyProtection="0"/>
    <xf numFmtId="0" fontId="7" fillId="7"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18" fillId="0" borderId="0" applyNumberFormat="0" applyFill="0" applyBorder="0" applyAlignment="0" applyProtection="0">
      <alignment vertical="top"/>
      <protection locked="0"/>
    </xf>
    <xf numFmtId="0" fontId="21" fillId="0" borderId="0"/>
    <xf numFmtId="0" fontId="7" fillId="0" borderId="0"/>
    <xf numFmtId="0" fontId="42" fillId="0" borderId="0" applyNumberFormat="0" applyFill="0" applyBorder="0" applyAlignment="0" applyProtection="0"/>
  </cellStyleXfs>
  <cellXfs count="95">
    <xf numFmtId="0" fontId="0" fillId="0" borderId="0" xfId="0"/>
    <xf numFmtId="0" fontId="0" fillId="0" borderId="0" xfId="0" applyProtection="1">
      <protection hidden="1"/>
    </xf>
    <xf numFmtId="0" fontId="2" fillId="0" borderId="0" xfId="0" applyFont="1" applyProtection="1">
      <protection hidden="1"/>
    </xf>
    <xf numFmtId="0" fontId="0" fillId="0" borderId="0" xfId="0" applyFill="1" applyProtection="1">
      <protection hidden="1"/>
    </xf>
    <xf numFmtId="0" fontId="4" fillId="0" borderId="0" xfId="0" applyFont="1" applyProtection="1">
      <protection hidden="1"/>
    </xf>
    <xf numFmtId="0" fontId="5" fillId="0" borderId="0" xfId="0" applyFont="1" applyAlignment="1" applyProtection="1">
      <alignment horizontal="right"/>
      <protection hidden="1"/>
    </xf>
    <xf numFmtId="0" fontId="8" fillId="0" borderId="0" xfId="0" applyFont="1"/>
    <xf numFmtId="0" fontId="14" fillId="0" borderId="0" xfId="0" applyFont="1"/>
    <xf numFmtId="0" fontId="15" fillId="2" borderId="0" xfId="0" applyFont="1" applyFill="1"/>
    <xf numFmtId="0" fontId="15" fillId="3" borderId="3" xfId="0" applyFont="1" applyFill="1" applyBorder="1" applyAlignment="1">
      <alignment horizontal="center"/>
    </xf>
    <xf numFmtId="0" fontId="15" fillId="3" borderId="4" xfId="0" applyFont="1" applyFill="1" applyBorder="1" applyAlignment="1">
      <alignment horizontal="center"/>
    </xf>
    <xf numFmtId="0" fontId="8" fillId="4" borderId="0" xfId="0" applyFont="1" applyFill="1" applyBorder="1"/>
    <xf numFmtId="0" fontId="16" fillId="5" borderId="3" xfId="0" applyFont="1" applyFill="1" applyBorder="1"/>
    <xf numFmtId="0" fontId="14" fillId="5" borderId="5" xfId="0" applyFont="1" applyFill="1" applyBorder="1"/>
    <xf numFmtId="0" fontId="14" fillId="5" borderId="4" xfId="0" applyFont="1" applyFill="1" applyBorder="1"/>
    <xf numFmtId="0" fontId="8" fillId="3" borderId="6" xfId="0" applyFont="1" applyFill="1" applyBorder="1"/>
    <xf numFmtId="0" fontId="14" fillId="5" borderId="7" xfId="0" applyFont="1" applyFill="1" applyBorder="1"/>
    <xf numFmtId="0" fontId="17" fillId="5" borderId="0" xfId="0" applyFont="1" applyFill="1" applyBorder="1"/>
    <xf numFmtId="0" fontId="17" fillId="5" borderId="0" xfId="0" applyFont="1" applyFill="1" applyBorder="1" applyAlignment="1">
      <alignment horizontal="center"/>
    </xf>
    <xf numFmtId="0" fontId="17" fillId="5" borderId="8" xfId="0" applyFont="1" applyFill="1" applyBorder="1" applyAlignment="1">
      <alignment horizontal="center"/>
    </xf>
    <xf numFmtId="0" fontId="17" fillId="5" borderId="7" xfId="0" applyFont="1" applyFill="1" applyBorder="1"/>
    <xf numFmtId="164" fontId="14" fillId="5" borderId="0" xfId="0" applyNumberFormat="1" applyFont="1" applyFill="1" applyBorder="1" applyAlignment="1">
      <alignment horizontal="center"/>
    </xf>
    <xf numFmtId="0" fontId="8" fillId="0" borderId="0" xfId="0" applyFont="1" applyFill="1" applyBorder="1"/>
    <xf numFmtId="0" fontId="17" fillId="5" borderId="9" xfId="0" applyFont="1" applyFill="1" applyBorder="1"/>
    <xf numFmtId="164" fontId="14" fillId="5" borderId="2" xfId="0" applyNumberFormat="1" applyFont="1" applyFill="1" applyBorder="1" applyAlignment="1">
      <alignment horizontal="center"/>
    </xf>
    <xf numFmtId="0" fontId="8" fillId="3" borderId="11" xfId="0" applyFont="1" applyFill="1" applyBorder="1"/>
    <xf numFmtId="0" fontId="8" fillId="0" borderId="0" xfId="0" applyFont="1" applyFill="1"/>
    <xf numFmtId="0" fontId="5" fillId="3" borderId="12" xfId="0" applyFont="1" applyFill="1" applyBorder="1"/>
    <xf numFmtId="0" fontId="5" fillId="3" borderId="13" xfId="0" applyFont="1" applyFill="1" applyBorder="1"/>
    <xf numFmtId="0" fontId="5" fillId="0" borderId="0" xfId="0" applyFont="1" applyFill="1" applyBorder="1"/>
    <xf numFmtId="0" fontId="5" fillId="3" borderId="14" xfId="0" applyFont="1" applyFill="1" applyBorder="1"/>
    <xf numFmtId="0" fontId="0" fillId="0" borderId="0" xfId="0" applyBorder="1" applyProtection="1">
      <protection hidden="1"/>
    </xf>
    <xf numFmtId="0" fontId="0" fillId="0" borderId="0" xfId="0" applyFill="1" applyBorder="1" applyProtection="1">
      <protection hidden="1"/>
    </xf>
    <xf numFmtId="0" fontId="13" fillId="0" borderId="0" xfId="0" applyFont="1" applyBorder="1" applyAlignment="1" applyProtection="1">
      <alignment vertical="top" wrapText="1"/>
      <protection hidden="1"/>
    </xf>
    <xf numFmtId="0" fontId="14" fillId="0" borderId="0" xfId="0" applyFont="1" applyFill="1" applyBorder="1"/>
    <xf numFmtId="0" fontId="16" fillId="0" borderId="0" xfId="0" applyFont="1" applyFill="1" applyBorder="1"/>
    <xf numFmtId="0" fontId="17" fillId="0" borderId="0" xfId="0" applyFont="1" applyFill="1" applyBorder="1"/>
    <xf numFmtId="0" fontId="17" fillId="0" borderId="0" xfId="0" applyFont="1" applyFill="1" applyBorder="1" applyAlignment="1">
      <alignment horizontal="center"/>
    </xf>
    <xf numFmtId="164" fontId="14" fillId="0" borderId="0" xfId="0" applyNumberFormat="1" applyFont="1" applyFill="1" applyBorder="1" applyAlignment="1">
      <alignment horizontal="center"/>
    </xf>
    <xf numFmtId="164" fontId="17" fillId="0" borderId="0" xfId="0" applyNumberFormat="1" applyFont="1" applyFill="1" applyBorder="1"/>
    <xf numFmtId="0" fontId="17" fillId="0" borderId="0" xfId="0" applyFont="1" applyFill="1" applyBorder="1" applyAlignment="1"/>
    <xf numFmtId="2" fontId="14" fillId="5" borderId="8" xfId="0" applyNumberFormat="1" applyFont="1" applyFill="1" applyBorder="1" applyAlignment="1">
      <alignment horizontal="center"/>
    </xf>
    <xf numFmtId="2" fontId="14" fillId="5" borderId="10" xfId="0" applyNumberFormat="1" applyFont="1" applyFill="1" applyBorder="1" applyAlignment="1">
      <alignment horizontal="center"/>
    </xf>
    <xf numFmtId="0" fontId="1" fillId="0" borderId="0" xfId="0" applyFont="1"/>
    <xf numFmtId="164" fontId="14" fillId="0" borderId="0" xfId="0" applyNumberFormat="1" applyFont="1" applyFill="1" applyBorder="1" applyAlignment="1">
      <alignment horizontal="right"/>
    </xf>
    <xf numFmtId="2" fontId="14" fillId="5" borderId="0" xfId="0" applyNumberFormat="1" applyFont="1" applyFill="1" applyBorder="1" applyAlignment="1">
      <alignment horizontal="center"/>
    </xf>
    <xf numFmtId="2" fontId="14" fillId="0" borderId="0" xfId="0" applyNumberFormat="1" applyFont="1"/>
    <xf numFmtId="0" fontId="14" fillId="6" borderId="0" xfId="0" applyFont="1" applyFill="1" applyBorder="1"/>
    <xf numFmtId="164" fontId="14" fillId="6" borderId="0" xfId="0" applyNumberFormat="1" applyFont="1" applyFill="1" applyBorder="1" applyAlignment="1">
      <alignment horizontal="center"/>
    </xf>
    <xf numFmtId="0" fontId="14" fillId="6" borderId="0" xfId="0" applyFont="1" applyFill="1"/>
    <xf numFmtId="0" fontId="1" fillId="3" borderId="6" xfId="0" applyFont="1" applyFill="1" applyBorder="1"/>
    <xf numFmtId="0" fontId="3" fillId="0" borderId="0" xfId="0" applyFont="1" applyProtection="1">
      <protection hidden="1"/>
    </xf>
    <xf numFmtId="0" fontId="6" fillId="0" borderId="0" xfId="0" applyFont="1" applyProtection="1">
      <protection hidden="1"/>
    </xf>
    <xf numFmtId="0" fontId="1" fillId="0" borderId="0" xfId="444" applyFont="1" applyProtection="1">
      <protection hidden="1"/>
    </xf>
    <xf numFmtId="0" fontId="1" fillId="0" borderId="0" xfId="444" applyProtection="1">
      <protection hidden="1"/>
    </xf>
    <xf numFmtId="0" fontId="9" fillId="0" borderId="0" xfId="0" applyFont="1" applyBorder="1" applyAlignment="1" applyProtection="1">
      <alignment vertical="top" wrapText="1"/>
      <protection hidden="1"/>
    </xf>
    <xf numFmtId="0" fontId="11" fillId="0" borderId="0" xfId="0" applyFont="1" applyAlignment="1" applyProtection="1">
      <alignment vertical="center"/>
      <protection hidden="1"/>
    </xf>
    <xf numFmtId="0" fontId="11" fillId="0" borderId="0" xfId="0" applyFont="1" applyAlignment="1" applyProtection="1">
      <alignment horizontal="center"/>
      <protection hidden="1"/>
    </xf>
    <xf numFmtId="0" fontId="8" fillId="0" borderId="0" xfId="0" applyFont="1" applyProtection="1">
      <protection hidden="1"/>
    </xf>
    <xf numFmtId="164" fontId="12" fillId="0" borderId="0" xfId="0" applyNumberFormat="1" applyFont="1" applyAlignment="1" applyProtection="1">
      <alignment horizontal="center"/>
      <protection hidden="1"/>
    </xf>
    <xf numFmtId="0" fontId="11" fillId="0" borderId="0" xfId="0" applyFont="1" applyBorder="1" applyProtection="1">
      <protection hidden="1"/>
    </xf>
    <xf numFmtId="164" fontId="12" fillId="0" borderId="0" xfId="0" applyNumberFormat="1" applyFont="1" applyBorder="1" applyAlignment="1" applyProtection="1">
      <alignment horizontal="center"/>
      <protection hidden="1"/>
    </xf>
    <xf numFmtId="0" fontId="8" fillId="0" borderId="0" xfId="0" applyFont="1" applyBorder="1" applyProtection="1">
      <protection hidden="1"/>
    </xf>
    <xf numFmtId="0" fontId="14" fillId="0" borderId="0" xfId="0" applyNumberFormat="1" applyFont="1" applyFill="1" applyBorder="1" applyAlignment="1" applyProtection="1">
      <alignment horizontal="right" indent="4"/>
      <protection hidden="1"/>
    </xf>
    <xf numFmtId="164" fontId="12" fillId="0" borderId="0" xfId="0" applyNumberFormat="1" applyFont="1" applyFill="1" applyAlignment="1" applyProtection="1">
      <alignment horizontal="center"/>
      <protection hidden="1"/>
    </xf>
    <xf numFmtId="0" fontId="8" fillId="0" borderId="0" xfId="0" applyFont="1" applyFill="1" applyProtection="1">
      <protection hidden="1"/>
    </xf>
    <xf numFmtId="164" fontId="12" fillId="0" borderId="0" xfId="0" applyNumberFormat="1" applyFont="1" applyFill="1" applyBorder="1" applyAlignment="1" applyProtection="1">
      <alignment horizontal="center"/>
      <protection hidden="1"/>
    </xf>
    <xf numFmtId="0" fontId="13" fillId="0" borderId="0" xfId="0" applyFont="1" applyFill="1" applyBorder="1" applyProtection="1">
      <protection hidden="1"/>
    </xf>
    <xf numFmtId="0" fontId="17" fillId="0" borderId="0" xfId="803" applyFont="1" applyProtection="1">
      <protection hidden="1"/>
    </xf>
    <xf numFmtId="0" fontId="17" fillId="0" borderId="0" xfId="26" applyFont="1" applyProtection="1">
      <protection hidden="1"/>
    </xf>
    <xf numFmtId="0" fontId="17" fillId="0" borderId="0" xfId="803" applyFont="1" applyAlignment="1" applyProtection="1">
      <alignment horizontal="left"/>
      <protection hidden="1"/>
    </xf>
    <xf numFmtId="0" fontId="14" fillId="0" borderId="0" xfId="803" applyFont="1" applyProtection="1">
      <protection hidden="1"/>
    </xf>
    <xf numFmtId="0" fontId="14" fillId="0" borderId="0" xfId="26" applyFont="1" applyProtection="1">
      <protection hidden="1"/>
    </xf>
    <xf numFmtId="0" fontId="14" fillId="0" borderId="0" xfId="803" quotePrefix="1" applyFont="1" applyAlignment="1" applyProtection="1">
      <alignment horizontal="center"/>
      <protection hidden="1"/>
    </xf>
    <xf numFmtId="0" fontId="14" fillId="0" borderId="0" xfId="803" applyFont="1" applyAlignment="1" applyProtection="1">
      <alignment horizontal="center"/>
      <protection hidden="1"/>
    </xf>
    <xf numFmtId="0" fontId="1" fillId="0" borderId="0" xfId="494" applyFont="1" applyProtection="1">
      <protection hidden="1"/>
    </xf>
    <xf numFmtId="0" fontId="65" fillId="0" borderId="0" xfId="0" applyFont="1" applyAlignment="1" applyProtection="1">
      <alignment vertical="center"/>
      <protection hidden="1"/>
    </xf>
    <xf numFmtId="0" fontId="65" fillId="0" borderId="0" xfId="0" applyFont="1" applyAlignment="1" applyProtection="1">
      <alignment horizontal="right" vertical="center" indent="2"/>
      <protection hidden="1"/>
    </xf>
    <xf numFmtId="0" fontId="66" fillId="0" borderId="0" xfId="0" applyFont="1" applyProtection="1">
      <protection hidden="1"/>
    </xf>
    <xf numFmtId="0" fontId="67" fillId="0" borderId="0" xfId="0" applyNumberFormat="1" applyFont="1" applyFill="1" applyBorder="1" applyAlignment="1" applyProtection="1">
      <alignment horizontal="right" indent="2"/>
      <protection hidden="1"/>
    </xf>
    <xf numFmtId="0" fontId="66" fillId="0" borderId="0" xfId="0" applyFont="1" applyBorder="1" applyProtection="1">
      <protection hidden="1"/>
    </xf>
    <xf numFmtId="0" fontId="42" fillId="0" borderId="0" xfId="3752" applyProtection="1">
      <protection hidden="1"/>
    </xf>
    <xf numFmtId="0" fontId="71" fillId="0" borderId="0" xfId="3752" applyFont="1" applyProtection="1">
      <protection hidden="1"/>
    </xf>
    <xf numFmtId="0" fontId="68" fillId="0" borderId="0" xfId="3752" applyFont="1" applyProtection="1">
      <protection hidden="1"/>
    </xf>
    <xf numFmtId="0" fontId="1" fillId="0" borderId="0" xfId="444" applyFont="1" applyAlignment="1" applyProtection="1">
      <alignment horizontal="left" wrapText="1"/>
      <protection hidden="1"/>
    </xf>
    <xf numFmtId="0" fontId="41" fillId="0" borderId="0" xfId="3752" applyFont="1" applyAlignment="1" applyProtection="1">
      <alignment horizontal="left" wrapText="1"/>
      <protection hidden="1"/>
    </xf>
    <xf numFmtId="0" fontId="5" fillId="0" borderId="0" xfId="0" applyFont="1" applyAlignment="1" applyProtection="1">
      <alignment horizontal="left" vertical="top" wrapText="1"/>
      <protection hidden="1"/>
    </xf>
    <xf numFmtId="0" fontId="5" fillId="0" borderId="1" xfId="0" applyFont="1" applyBorder="1" applyAlignment="1" applyProtection="1">
      <alignment horizontal="left" vertical="top" wrapText="1"/>
      <protection hidden="1"/>
    </xf>
    <xf numFmtId="0" fontId="10" fillId="0" borderId="0" xfId="0" applyFont="1" applyAlignment="1" applyProtection="1">
      <alignment horizontal="center"/>
      <protection hidden="1"/>
    </xf>
    <xf numFmtId="0" fontId="13" fillId="0" borderId="15" xfId="0" applyFont="1" applyBorder="1" applyAlignment="1" applyProtection="1">
      <alignment horizontal="left" vertical="top" wrapText="1"/>
      <protection hidden="1"/>
    </xf>
    <xf numFmtId="0" fontId="13" fillId="0" borderId="0" xfId="0" applyFont="1" applyAlignment="1" applyProtection="1">
      <alignment horizontal="left" vertical="top" wrapText="1"/>
      <protection hidden="1"/>
    </xf>
    <xf numFmtId="0" fontId="13" fillId="0" borderId="0" xfId="0" applyFont="1" applyBorder="1" applyAlignment="1" applyProtection="1">
      <alignment horizontal="left" vertical="top" wrapText="1"/>
      <protection hidden="1"/>
    </xf>
    <xf numFmtId="0" fontId="1" fillId="0" borderId="0" xfId="444" applyAlignment="1" applyProtection="1">
      <alignment horizontal="left" wrapText="1"/>
      <protection hidden="1"/>
    </xf>
    <xf numFmtId="0" fontId="17" fillId="5" borderId="0" xfId="0" applyFont="1" applyFill="1" applyBorder="1" applyAlignment="1">
      <alignment horizontal="center"/>
    </xf>
    <xf numFmtId="0" fontId="17" fillId="5" borderId="8" xfId="0" applyFont="1" applyFill="1" applyBorder="1" applyAlignment="1">
      <alignment horizontal="center"/>
    </xf>
  </cellXfs>
  <cellStyles count="3753">
    <cellStyle name="20% - Accent1 2" xfId="28"/>
    <cellStyle name="20% - Accent1 3" xfId="29"/>
    <cellStyle name="20% - Accent1 3 2" xfId="2451"/>
    <cellStyle name="20% - Accent2 2" xfId="30"/>
    <cellStyle name="20% - Accent2 3" xfId="31"/>
    <cellStyle name="20% - Accent2 3 2" xfId="2452"/>
    <cellStyle name="20% - Accent3 2" xfId="32"/>
    <cellStyle name="20% - Accent3 3" xfId="33"/>
    <cellStyle name="20% - Accent3 3 2" xfId="2453"/>
    <cellStyle name="20% - Accent4 2" xfId="34"/>
    <cellStyle name="20% - Accent4 3" xfId="35"/>
    <cellStyle name="20% - Accent4 3 2" xfId="2454"/>
    <cellStyle name="20% - Accent5 2" xfId="36"/>
    <cellStyle name="20% - Accent5 3" xfId="37"/>
    <cellStyle name="20% - Accent5 3 2" xfId="2455"/>
    <cellStyle name="20% - Accent6 2" xfId="38"/>
    <cellStyle name="20% - Accent6 3" xfId="39"/>
    <cellStyle name="20% - Accent6 3 2" xfId="2456"/>
    <cellStyle name="40% - Accent1 2" xfId="40"/>
    <cellStyle name="40% - Accent1 3" xfId="41"/>
    <cellStyle name="40% - Accent1 3 2" xfId="2457"/>
    <cellStyle name="40% - Accent2 2" xfId="42"/>
    <cellStyle name="40% - Accent2 3" xfId="43"/>
    <cellStyle name="40% - Accent2 3 2" xfId="2458"/>
    <cellStyle name="40% - Accent3 2" xfId="44"/>
    <cellStyle name="40% - Accent3 3" xfId="45"/>
    <cellStyle name="40% - Accent3 3 2" xfId="2459"/>
    <cellStyle name="40% - Accent4 2" xfId="46"/>
    <cellStyle name="40% - Accent4 3" xfId="47"/>
    <cellStyle name="40% - Accent4 3 2" xfId="2460"/>
    <cellStyle name="40% - Accent5 2" xfId="48"/>
    <cellStyle name="40% - Accent5 3" xfId="49"/>
    <cellStyle name="40% - Accent5 3 2" xfId="2461"/>
    <cellStyle name="40% - Accent6 2" xfId="50"/>
    <cellStyle name="40% - Accent6 3" xfId="51"/>
    <cellStyle name="40% - Accent6 3 2" xfId="2462"/>
    <cellStyle name="60% - Accent1 2" xfId="52"/>
    <cellStyle name="60% - Accent2 2" xfId="53"/>
    <cellStyle name="60% - Accent3 2" xfId="54"/>
    <cellStyle name="60% - Accent4 2" xfId="55"/>
    <cellStyle name="60% - Accent5 2" xfId="56"/>
    <cellStyle name="60% - Accent6 2" xfId="57"/>
    <cellStyle name="Accent1 2" xfId="58"/>
    <cellStyle name="Accent2 2" xfId="59"/>
    <cellStyle name="Accent3 2" xfId="60"/>
    <cellStyle name="Accent4 2" xfId="61"/>
    <cellStyle name="Accent5 2" xfId="62"/>
    <cellStyle name="Accent6 2" xfId="63"/>
    <cellStyle name="ANCLAS,REZONES Y SUS PARTES,DE FUNDICION,DE HIERRO O DE ACERO" xfId="64"/>
    <cellStyle name="Bad 2" xfId="65"/>
    <cellStyle name="Calculation 2" xfId="66"/>
    <cellStyle name="Calculation 2 2" xfId="67"/>
    <cellStyle name="Calculation 2 3" xfId="68"/>
    <cellStyle name="Calculation 2 4" xfId="69"/>
    <cellStyle name="Calculation 2 5" xfId="70"/>
    <cellStyle name="Calculation 2 6" xfId="71"/>
    <cellStyle name="Calculation 2 7" xfId="72"/>
    <cellStyle name="Check Cell 2" xfId="73"/>
    <cellStyle name="Comma 2" xfId="74"/>
    <cellStyle name="Comma 2 10" xfId="75"/>
    <cellStyle name="Comma 2 11" xfId="76"/>
    <cellStyle name="Comma 2 12" xfId="77"/>
    <cellStyle name="Comma 2 13" xfId="78"/>
    <cellStyle name="Comma 2 14" xfId="79"/>
    <cellStyle name="Comma 2 15" xfId="80"/>
    <cellStyle name="Comma 2 16" xfId="81"/>
    <cellStyle name="Comma 2 17" xfId="82"/>
    <cellStyle name="Comma 2 18" xfId="83"/>
    <cellStyle name="Comma 2 19" xfId="84"/>
    <cellStyle name="Comma 2 2" xfId="85"/>
    <cellStyle name="Comma 2 2 2" xfId="86"/>
    <cellStyle name="Comma 2 20" xfId="87"/>
    <cellStyle name="Comma 2 21" xfId="88"/>
    <cellStyle name="Comma 2 21 2" xfId="2463"/>
    <cellStyle name="Comma 2 3" xfId="89"/>
    <cellStyle name="Comma 2 4" xfId="90"/>
    <cellStyle name="Comma 2 5" xfId="91"/>
    <cellStyle name="Comma 2 6" xfId="92"/>
    <cellStyle name="Comma 2 7" xfId="93"/>
    <cellStyle name="Comma 2 8" xfId="94"/>
    <cellStyle name="Comma 2 9" xfId="95"/>
    <cellStyle name="Comma 3" xfId="96"/>
    <cellStyle name="Comma 3 10" xfId="97"/>
    <cellStyle name="Comma 3 11" xfId="98"/>
    <cellStyle name="Comma 3 12" xfId="99"/>
    <cellStyle name="Comma 3 13" xfId="100"/>
    <cellStyle name="Comma 3 14" xfId="101"/>
    <cellStyle name="Comma 3 15" xfId="102"/>
    <cellStyle name="Comma 3 16" xfId="103"/>
    <cellStyle name="Comma 3 17" xfId="104"/>
    <cellStyle name="Comma 3 18" xfId="105"/>
    <cellStyle name="Comma 3 19" xfId="106"/>
    <cellStyle name="Comma 3 2" xfId="107"/>
    <cellStyle name="Comma 3 20" xfId="108"/>
    <cellStyle name="Comma 3 3" xfId="109"/>
    <cellStyle name="Comma 3 4" xfId="110"/>
    <cellStyle name="Comma 3 5" xfId="111"/>
    <cellStyle name="Comma 3 6" xfId="112"/>
    <cellStyle name="Comma 3 7" xfId="113"/>
    <cellStyle name="Comma 3 8" xfId="114"/>
    <cellStyle name="Comma 3 9" xfId="115"/>
    <cellStyle name="Comma 4" xfId="116"/>
    <cellStyle name="Comma 4 10" xfId="117"/>
    <cellStyle name="Comma 4 11" xfId="118"/>
    <cellStyle name="Comma 4 12" xfId="119"/>
    <cellStyle name="Comma 4 13" xfId="120"/>
    <cellStyle name="Comma 4 14" xfId="121"/>
    <cellStyle name="Comma 4 15" xfId="122"/>
    <cellStyle name="Comma 4 16" xfId="123"/>
    <cellStyle name="Comma 4 17" xfId="124"/>
    <cellStyle name="Comma 4 18" xfId="125"/>
    <cellStyle name="Comma 4 19" xfId="126"/>
    <cellStyle name="Comma 4 2" xfId="127"/>
    <cellStyle name="Comma 4 20" xfId="128"/>
    <cellStyle name="Comma 4 3" xfId="129"/>
    <cellStyle name="Comma 4 4" xfId="130"/>
    <cellStyle name="Comma 4 5" xfId="131"/>
    <cellStyle name="Comma 4 6" xfId="132"/>
    <cellStyle name="Comma 4 7" xfId="133"/>
    <cellStyle name="Comma 4 8" xfId="134"/>
    <cellStyle name="Comma 4 9" xfId="135"/>
    <cellStyle name="Comma 5" xfId="136"/>
    <cellStyle name="Comma 6" xfId="137"/>
    <cellStyle name="Comma 7" xfId="138"/>
    <cellStyle name="Comma 7 2" xfId="2464"/>
    <cellStyle name="Currency 2" xfId="139"/>
    <cellStyle name="Data_Total" xfId="140"/>
    <cellStyle name="dave1" xfId="141"/>
    <cellStyle name="Explanatory Text 2" xfId="142"/>
    <cellStyle name="Good 2" xfId="143"/>
    <cellStyle name="Heading" xfId="144"/>
    <cellStyle name="Heading 1 2" xfId="145"/>
    <cellStyle name="Heading 2 2" xfId="146"/>
    <cellStyle name="Heading 3 2" xfId="147"/>
    <cellStyle name="Heading 4 2" xfId="148"/>
    <cellStyle name="Heading 5" xfId="149"/>
    <cellStyle name="Headings" xfId="150"/>
    <cellStyle name="Headings 2" xfId="151"/>
    <cellStyle name="Headings 3" xfId="152"/>
    <cellStyle name="Headings_total and female claimant count sept 08" xfId="153"/>
    <cellStyle name="Hyperlink" xfId="3752" builtinId="8"/>
    <cellStyle name="Hyperlink 2" xfId="1"/>
    <cellStyle name="Hyperlink 2 10" xfId="154"/>
    <cellStyle name="Hyperlink 2 100" xfId="155"/>
    <cellStyle name="Hyperlink 2 101" xfId="156"/>
    <cellStyle name="Hyperlink 2 102" xfId="157"/>
    <cellStyle name="Hyperlink 2 103" xfId="158"/>
    <cellStyle name="Hyperlink 2 104" xfId="159"/>
    <cellStyle name="Hyperlink 2 105" xfId="160"/>
    <cellStyle name="Hyperlink 2 106" xfId="161"/>
    <cellStyle name="Hyperlink 2 107" xfId="162"/>
    <cellStyle name="Hyperlink 2 108" xfId="163"/>
    <cellStyle name="Hyperlink 2 109" xfId="164"/>
    <cellStyle name="Hyperlink 2 11" xfId="165"/>
    <cellStyle name="Hyperlink 2 110" xfId="166"/>
    <cellStyle name="Hyperlink 2 111" xfId="167"/>
    <cellStyle name="Hyperlink 2 112" xfId="168"/>
    <cellStyle name="Hyperlink 2 113" xfId="169"/>
    <cellStyle name="Hyperlink 2 114" xfId="170"/>
    <cellStyle name="Hyperlink 2 115" xfId="171"/>
    <cellStyle name="Hyperlink 2 116" xfId="172"/>
    <cellStyle name="Hyperlink 2 117" xfId="173"/>
    <cellStyle name="Hyperlink 2 118" xfId="174"/>
    <cellStyle name="Hyperlink 2 119" xfId="175"/>
    <cellStyle name="Hyperlink 2 12" xfId="176"/>
    <cellStyle name="Hyperlink 2 120" xfId="177"/>
    <cellStyle name="Hyperlink 2 121" xfId="178"/>
    <cellStyle name="Hyperlink 2 122" xfId="179"/>
    <cellStyle name="Hyperlink 2 123" xfId="180"/>
    <cellStyle name="Hyperlink 2 124" xfId="181"/>
    <cellStyle name="Hyperlink 2 125" xfId="182"/>
    <cellStyle name="Hyperlink 2 126" xfId="183"/>
    <cellStyle name="Hyperlink 2 127" xfId="184"/>
    <cellStyle name="Hyperlink 2 128" xfId="185"/>
    <cellStyle name="Hyperlink 2 129" xfId="186"/>
    <cellStyle name="Hyperlink 2 13" xfId="187"/>
    <cellStyle name="Hyperlink 2 130" xfId="188"/>
    <cellStyle name="Hyperlink 2 131" xfId="189"/>
    <cellStyle name="Hyperlink 2 132" xfId="190"/>
    <cellStyle name="Hyperlink 2 133" xfId="191"/>
    <cellStyle name="Hyperlink 2 134" xfId="192"/>
    <cellStyle name="Hyperlink 2 135" xfId="193"/>
    <cellStyle name="Hyperlink 2 136" xfId="194"/>
    <cellStyle name="Hyperlink 2 137" xfId="195"/>
    <cellStyle name="Hyperlink 2 138" xfId="196"/>
    <cellStyle name="Hyperlink 2 139" xfId="197"/>
    <cellStyle name="Hyperlink 2 14" xfId="198"/>
    <cellStyle name="Hyperlink 2 140" xfId="199"/>
    <cellStyle name="Hyperlink 2 141" xfId="200"/>
    <cellStyle name="Hyperlink 2 142" xfId="201"/>
    <cellStyle name="Hyperlink 2 143" xfId="202"/>
    <cellStyle name="Hyperlink 2 144" xfId="203"/>
    <cellStyle name="Hyperlink 2 145" xfId="204"/>
    <cellStyle name="Hyperlink 2 146" xfId="205"/>
    <cellStyle name="Hyperlink 2 147" xfId="206"/>
    <cellStyle name="Hyperlink 2 148" xfId="207"/>
    <cellStyle name="Hyperlink 2 149" xfId="208"/>
    <cellStyle name="Hyperlink 2 149 2" xfId="209"/>
    <cellStyle name="Hyperlink 2 15" xfId="210"/>
    <cellStyle name="Hyperlink 2 150" xfId="211"/>
    <cellStyle name="Hyperlink 2 16" xfId="212"/>
    <cellStyle name="Hyperlink 2 17" xfId="213"/>
    <cellStyle name="Hyperlink 2 18" xfId="214"/>
    <cellStyle name="Hyperlink 2 19" xfId="215"/>
    <cellStyle name="Hyperlink 2 2" xfId="2"/>
    <cellStyle name="Hyperlink 2 2 2" xfId="216"/>
    <cellStyle name="Hyperlink 2 2 3" xfId="217"/>
    <cellStyle name="Hyperlink 2 20" xfId="218"/>
    <cellStyle name="Hyperlink 2 21" xfId="219"/>
    <cellStyle name="Hyperlink 2 22" xfId="220"/>
    <cellStyle name="Hyperlink 2 23" xfId="221"/>
    <cellStyle name="Hyperlink 2 24" xfId="222"/>
    <cellStyle name="Hyperlink 2 25" xfId="223"/>
    <cellStyle name="Hyperlink 2 26" xfId="224"/>
    <cellStyle name="Hyperlink 2 27" xfId="225"/>
    <cellStyle name="Hyperlink 2 28" xfId="226"/>
    <cellStyle name="Hyperlink 2 29" xfId="227"/>
    <cellStyle name="Hyperlink 2 3" xfId="228"/>
    <cellStyle name="Hyperlink 2 30" xfId="229"/>
    <cellStyle name="Hyperlink 2 31" xfId="230"/>
    <cellStyle name="Hyperlink 2 32" xfId="231"/>
    <cellStyle name="Hyperlink 2 33" xfId="232"/>
    <cellStyle name="Hyperlink 2 34" xfId="233"/>
    <cellStyle name="Hyperlink 2 35" xfId="234"/>
    <cellStyle name="Hyperlink 2 36" xfId="235"/>
    <cellStyle name="Hyperlink 2 37" xfId="236"/>
    <cellStyle name="Hyperlink 2 38" xfId="237"/>
    <cellStyle name="Hyperlink 2 39" xfId="238"/>
    <cellStyle name="Hyperlink 2 4" xfId="239"/>
    <cellStyle name="Hyperlink 2 40" xfId="240"/>
    <cellStyle name="Hyperlink 2 41" xfId="241"/>
    <cellStyle name="Hyperlink 2 42" xfId="242"/>
    <cellStyle name="Hyperlink 2 43" xfId="243"/>
    <cellStyle name="Hyperlink 2 44" xfId="244"/>
    <cellStyle name="Hyperlink 2 45" xfId="245"/>
    <cellStyle name="Hyperlink 2 46" xfId="246"/>
    <cellStyle name="Hyperlink 2 47" xfId="247"/>
    <cellStyle name="Hyperlink 2 48" xfId="248"/>
    <cellStyle name="Hyperlink 2 49" xfId="249"/>
    <cellStyle name="Hyperlink 2 5" xfId="250"/>
    <cellStyle name="Hyperlink 2 50" xfId="251"/>
    <cellStyle name="Hyperlink 2 51" xfId="252"/>
    <cellStyle name="Hyperlink 2 52" xfId="253"/>
    <cellStyle name="Hyperlink 2 53" xfId="254"/>
    <cellStyle name="Hyperlink 2 54" xfId="255"/>
    <cellStyle name="Hyperlink 2 55" xfId="256"/>
    <cellStyle name="Hyperlink 2 56" xfId="257"/>
    <cellStyle name="Hyperlink 2 57" xfId="258"/>
    <cellStyle name="Hyperlink 2 58" xfId="259"/>
    <cellStyle name="Hyperlink 2 59" xfId="260"/>
    <cellStyle name="Hyperlink 2 6" xfId="261"/>
    <cellStyle name="Hyperlink 2 60" xfId="262"/>
    <cellStyle name="Hyperlink 2 61" xfId="263"/>
    <cellStyle name="Hyperlink 2 62" xfId="264"/>
    <cellStyle name="Hyperlink 2 63" xfId="265"/>
    <cellStyle name="Hyperlink 2 64" xfId="266"/>
    <cellStyle name="Hyperlink 2 65" xfId="267"/>
    <cellStyle name="Hyperlink 2 66" xfId="268"/>
    <cellStyle name="Hyperlink 2 67" xfId="269"/>
    <cellStyle name="Hyperlink 2 68" xfId="270"/>
    <cellStyle name="Hyperlink 2 69" xfId="271"/>
    <cellStyle name="Hyperlink 2 7" xfId="272"/>
    <cellStyle name="Hyperlink 2 70" xfId="273"/>
    <cellStyle name="Hyperlink 2 71" xfId="274"/>
    <cellStyle name="Hyperlink 2 72" xfId="275"/>
    <cellStyle name="Hyperlink 2 73" xfId="276"/>
    <cellStyle name="Hyperlink 2 74" xfId="277"/>
    <cellStyle name="Hyperlink 2 75" xfId="278"/>
    <cellStyle name="Hyperlink 2 76" xfId="279"/>
    <cellStyle name="Hyperlink 2 77" xfId="280"/>
    <cellStyle name="Hyperlink 2 78" xfId="281"/>
    <cellStyle name="Hyperlink 2 79" xfId="282"/>
    <cellStyle name="Hyperlink 2 8" xfId="283"/>
    <cellStyle name="Hyperlink 2 80" xfId="284"/>
    <cellStyle name="Hyperlink 2 81" xfId="285"/>
    <cellStyle name="Hyperlink 2 82" xfId="286"/>
    <cellStyle name="Hyperlink 2 83" xfId="287"/>
    <cellStyle name="Hyperlink 2 84" xfId="288"/>
    <cellStyle name="Hyperlink 2 85" xfId="289"/>
    <cellStyle name="Hyperlink 2 86" xfId="290"/>
    <cellStyle name="Hyperlink 2 87" xfId="291"/>
    <cellStyle name="Hyperlink 2 88" xfId="292"/>
    <cellStyle name="Hyperlink 2 89" xfId="293"/>
    <cellStyle name="Hyperlink 2 9" xfId="294"/>
    <cellStyle name="Hyperlink 2 90" xfId="295"/>
    <cellStyle name="Hyperlink 2 91" xfId="296"/>
    <cellStyle name="Hyperlink 2 92" xfId="297"/>
    <cellStyle name="Hyperlink 2 93" xfId="298"/>
    <cellStyle name="Hyperlink 2 94" xfId="299"/>
    <cellStyle name="Hyperlink 2 95" xfId="300"/>
    <cellStyle name="Hyperlink 2 96" xfId="301"/>
    <cellStyle name="Hyperlink 2 97" xfId="302"/>
    <cellStyle name="Hyperlink 2 98" xfId="303"/>
    <cellStyle name="Hyperlink 2 99" xfId="304"/>
    <cellStyle name="Hyperlink 3" xfId="3"/>
    <cellStyle name="Hyperlink 3 10" xfId="305"/>
    <cellStyle name="Hyperlink 3 11" xfId="306"/>
    <cellStyle name="Hyperlink 3 12" xfId="307"/>
    <cellStyle name="Hyperlink 3 13" xfId="308"/>
    <cellStyle name="Hyperlink 3 14" xfId="309"/>
    <cellStyle name="Hyperlink 3 15" xfId="310"/>
    <cellStyle name="Hyperlink 3 16" xfId="311"/>
    <cellStyle name="Hyperlink 3 17" xfId="312"/>
    <cellStyle name="Hyperlink 3 18" xfId="313"/>
    <cellStyle name="Hyperlink 3 19" xfId="314"/>
    <cellStyle name="Hyperlink 3 2" xfId="4"/>
    <cellStyle name="Hyperlink 3 2 2" xfId="315"/>
    <cellStyle name="Hyperlink 3 20" xfId="316"/>
    <cellStyle name="Hyperlink 3 21" xfId="317"/>
    <cellStyle name="Hyperlink 3 22" xfId="318"/>
    <cellStyle name="Hyperlink 3 23" xfId="319"/>
    <cellStyle name="Hyperlink 3 24" xfId="320"/>
    <cellStyle name="Hyperlink 3 25" xfId="321"/>
    <cellStyle name="Hyperlink 3 26" xfId="322"/>
    <cellStyle name="Hyperlink 3 27" xfId="323"/>
    <cellStyle name="Hyperlink 3 28" xfId="324"/>
    <cellStyle name="Hyperlink 3 29" xfId="325"/>
    <cellStyle name="Hyperlink 3 3" xfId="5"/>
    <cellStyle name="Hyperlink 3 3 2" xfId="326"/>
    <cellStyle name="Hyperlink 3 30" xfId="327"/>
    <cellStyle name="Hyperlink 3 31" xfId="328"/>
    <cellStyle name="Hyperlink 3 32" xfId="329"/>
    <cellStyle name="Hyperlink 3 33" xfId="330"/>
    <cellStyle name="Hyperlink 3 34" xfId="331"/>
    <cellStyle name="Hyperlink 3 35" xfId="332"/>
    <cellStyle name="Hyperlink 3 36" xfId="333"/>
    <cellStyle name="Hyperlink 3 37" xfId="334"/>
    <cellStyle name="Hyperlink 3 38" xfId="335"/>
    <cellStyle name="Hyperlink 3 39" xfId="336"/>
    <cellStyle name="Hyperlink 3 4" xfId="6"/>
    <cellStyle name="Hyperlink 3 4 2" xfId="2440"/>
    <cellStyle name="Hyperlink 3 40" xfId="337"/>
    <cellStyle name="Hyperlink 3 41" xfId="338"/>
    <cellStyle name="Hyperlink 3 42" xfId="339"/>
    <cellStyle name="Hyperlink 3 43" xfId="340"/>
    <cellStyle name="Hyperlink 3 44" xfId="341"/>
    <cellStyle name="Hyperlink 3 45" xfId="342"/>
    <cellStyle name="Hyperlink 3 46" xfId="343"/>
    <cellStyle name="Hyperlink 3 47" xfId="344"/>
    <cellStyle name="Hyperlink 3 48" xfId="345"/>
    <cellStyle name="Hyperlink 3 49" xfId="346"/>
    <cellStyle name="Hyperlink 3 5" xfId="347"/>
    <cellStyle name="Hyperlink 3 5 2" xfId="3749"/>
    <cellStyle name="Hyperlink 3 5 3" xfId="2465"/>
    <cellStyle name="Hyperlink 3 50" xfId="348"/>
    <cellStyle name="Hyperlink 3 51" xfId="349"/>
    <cellStyle name="Hyperlink 3 52" xfId="350"/>
    <cellStyle name="Hyperlink 3 53" xfId="351"/>
    <cellStyle name="Hyperlink 3 54" xfId="352"/>
    <cellStyle name="Hyperlink 3 55" xfId="353"/>
    <cellStyle name="Hyperlink 3 56" xfId="354"/>
    <cellStyle name="Hyperlink 3 57" xfId="355"/>
    <cellStyle name="Hyperlink 3 58" xfId="356"/>
    <cellStyle name="Hyperlink 3 59" xfId="357"/>
    <cellStyle name="Hyperlink 3 6" xfId="358"/>
    <cellStyle name="Hyperlink 3 60" xfId="359"/>
    <cellStyle name="Hyperlink 3 61" xfId="360"/>
    <cellStyle name="Hyperlink 3 62" xfId="361"/>
    <cellStyle name="Hyperlink 3 63" xfId="362"/>
    <cellStyle name="Hyperlink 3 7" xfId="363"/>
    <cellStyle name="Hyperlink 3 8" xfId="364"/>
    <cellStyle name="Hyperlink 3 9" xfId="365"/>
    <cellStyle name="Hyperlink 31" xfId="366"/>
    <cellStyle name="Hyperlink 4" xfId="7"/>
    <cellStyle name="Hyperlink 4 2" xfId="367"/>
    <cellStyle name="Hyperlink 4 2 2" xfId="368"/>
    <cellStyle name="Hyperlink 4 3" xfId="369"/>
    <cellStyle name="Hyperlink 5" xfId="370"/>
    <cellStyle name="Hyperlink 5 2" xfId="371"/>
    <cellStyle name="Hyperlink 5 3" xfId="372"/>
    <cellStyle name="Hyperlink 6" xfId="373"/>
    <cellStyle name="Hyperlink 6 2" xfId="374"/>
    <cellStyle name="Hyperlink 7" xfId="375"/>
    <cellStyle name="Hyperlink 7 2" xfId="376"/>
    <cellStyle name="Hyperlink 7 3" xfId="377"/>
    <cellStyle name="Hyperlink 8" xfId="378"/>
    <cellStyle name="Hyperlink 9" xfId="379"/>
    <cellStyle name="Input 2" xfId="380"/>
    <cellStyle name="Input 2 2" xfId="381"/>
    <cellStyle name="Input 2 3" xfId="382"/>
    <cellStyle name="Input 2 4" xfId="383"/>
    <cellStyle name="Input 2 5" xfId="384"/>
    <cellStyle name="Input 2 6" xfId="385"/>
    <cellStyle name="Input 2 7" xfId="386"/>
    <cellStyle name="Inscode" xfId="387"/>
    <cellStyle name="Inscode 2" xfId="388"/>
    <cellStyle name="Linked Cell 2" xfId="389"/>
    <cellStyle name="Neutral 2" xfId="390"/>
    <cellStyle name="Normal" xfId="0" builtinId="0"/>
    <cellStyle name="Normal 10" xfId="391"/>
    <cellStyle name="Normal 10 10" xfId="392"/>
    <cellStyle name="Normal 10 10 2" xfId="393"/>
    <cellStyle name="Normal 10 10 2 2" xfId="2467"/>
    <cellStyle name="Normal 10 10 3" xfId="394"/>
    <cellStyle name="Normal 10 10 3 2" xfId="2468"/>
    <cellStyle name="Normal 10 10 4" xfId="2466"/>
    <cellStyle name="Normal 10 11" xfId="395"/>
    <cellStyle name="Normal 10 11 2" xfId="396"/>
    <cellStyle name="Normal 10 11 2 2" xfId="2470"/>
    <cellStyle name="Normal 10 11 3" xfId="397"/>
    <cellStyle name="Normal 10 11 3 2" xfId="2471"/>
    <cellStyle name="Normal 10 11 4" xfId="2469"/>
    <cellStyle name="Normal 10 12" xfId="398"/>
    <cellStyle name="Normal 10 12 2" xfId="399"/>
    <cellStyle name="Normal 10 12 2 2" xfId="2473"/>
    <cellStyle name="Normal 10 12 3" xfId="400"/>
    <cellStyle name="Normal 10 12 3 2" xfId="2474"/>
    <cellStyle name="Normal 10 12 4" xfId="2472"/>
    <cellStyle name="Normal 10 13" xfId="401"/>
    <cellStyle name="Normal 10 13 2" xfId="402"/>
    <cellStyle name="Normal 10 13 2 2" xfId="2476"/>
    <cellStyle name="Normal 10 13 3" xfId="403"/>
    <cellStyle name="Normal 10 13 3 2" xfId="2477"/>
    <cellStyle name="Normal 10 13 4" xfId="2475"/>
    <cellStyle name="Normal 10 14" xfId="404"/>
    <cellStyle name="Normal 10 14 2" xfId="405"/>
    <cellStyle name="Normal 10 14 2 2" xfId="2479"/>
    <cellStyle name="Normal 10 14 3" xfId="406"/>
    <cellStyle name="Normal 10 14 3 2" xfId="2480"/>
    <cellStyle name="Normal 10 14 4" xfId="2478"/>
    <cellStyle name="Normal 10 15" xfId="407"/>
    <cellStyle name="Normal 10 15 2" xfId="408"/>
    <cellStyle name="Normal 10 15 2 2" xfId="2482"/>
    <cellStyle name="Normal 10 15 3" xfId="409"/>
    <cellStyle name="Normal 10 15 3 2" xfId="2483"/>
    <cellStyle name="Normal 10 15 4" xfId="2481"/>
    <cellStyle name="Normal 10 16" xfId="410"/>
    <cellStyle name="Normal 10 16 2" xfId="411"/>
    <cellStyle name="Normal 10 16 2 2" xfId="2485"/>
    <cellStyle name="Normal 10 16 3" xfId="412"/>
    <cellStyle name="Normal 10 16 3 2" xfId="2486"/>
    <cellStyle name="Normal 10 16 4" xfId="2484"/>
    <cellStyle name="Normal 10 17" xfId="413"/>
    <cellStyle name="Normal 10 17 2" xfId="2487"/>
    <cellStyle name="Normal 10 18" xfId="414"/>
    <cellStyle name="Normal 10 18 2" xfId="2488"/>
    <cellStyle name="Normal 10 19" xfId="415"/>
    <cellStyle name="Normal 10 2" xfId="416"/>
    <cellStyle name="Normal 10 2 2" xfId="417"/>
    <cellStyle name="Normal 10 2 2 2" xfId="2490"/>
    <cellStyle name="Normal 10 2 3" xfId="418"/>
    <cellStyle name="Normal 10 2 3 2" xfId="2491"/>
    <cellStyle name="Normal 10 2 4" xfId="2489"/>
    <cellStyle name="Normal 10 20" xfId="2447"/>
    <cellStyle name="Normal 10 3" xfId="419"/>
    <cellStyle name="Normal 10 3 2" xfId="420"/>
    <cellStyle name="Normal 10 3 3" xfId="421"/>
    <cellStyle name="Normal 10 4" xfId="422"/>
    <cellStyle name="Normal 10 4 2" xfId="423"/>
    <cellStyle name="Normal 10 4 2 2" xfId="2492"/>
    <cellStyle name="Normal 10 4 3" xfId="424"/>
    <cellStyle name="Normal 10 4 3 2" xfId="2493"/>
    <cellStyle name="Normal 10 5" xfId="425"/>
    <cellStyle name="Normal 10 5 2" xfId="426"/>
    <cellStyle name="Normal 10 5 2 2" xfId="2495"/>
    <cellStyle name="Normal 10 5 3" xfId="427"/>
    <cellStyle name="Normal 10 5 3 2" xfId="2496"/>
    <cellStyle name="Normal 10 5 4" xfId="2494"/>
    <cellStyle name="Normal 10 6" xfId="428"/>
    <cellStyle name="Normal 10 6 2" xfId="429"/>
    <cellStyle name="Normal 10 6 2 2" xfId="2498"/>
    <cellStyle name="Normal 10 6 3" xfId="430"/>
    <cellStyle name="Normal 10 6 3 2" xfId="2499"/>
    <cellStyle name="Normal 10 6 4" xfId="2497"/>
    <cellStyle name="Normal 10 7" xfId="431"/>
    <cellStyle name="Normal 10 7 2" xfId="432"/>
    <cellStyle name="Normal 10 7 2 2" xfId="2501"/>
    <cellStyle name="Normal 10 7 3" xfId="433"/>
    <cellStyle name="Normal 10 7 3 2" xfId="2502"/>
    <cellStyle name="Normal 10 7 4" xfId="2500"/>
    <cellStyle name="Normal 10 8" xfId="434"/>
    <cellStyle name="Normal 10 8 2" xfId="435"/>
    <cellStyle name="Normal 10 8 2 2" xfId="2504"/>
    <cellStyle name="Normal 10 8 3" xfId="436"/>
    <cellStyle name="Normal 10 8 3 2" xfId="2505"/>
    <cellStyle name="Normal 10 8 4" xfId="2503"/>
    <cellStyle name="Normal 10 9" xfId="437"/>
    <cellStyle name="Normal 10 9 2" xfId="438"/>
    <cellStyle name="Normal 10 9 2 2" xfId="2507"/>
    <cellStyle name="Normal 10 9 3" xfId="439"/>
    <cellStyle name="Normal 10 9 3 2" xfId="2508"/>
    <cellStyle name="Normal 10 9 4" xfId="2506"/>
    <cellStyle name="Normal 11" xfId="440"/>
    <cellStyle name="Normal 11 2" xfId="441"/>
    <cellStyle name="Normal 11 2 2" xfId="3751"/>
    <cellStyle name="Normal 11 2 3" xfId="2509"/>
    <cellStyle name="Normal 11 3" xfId="442"/>
    <cellStyle name="Normal 11 3 2" xfId="2510"/>
    <cellStyle name="Normal 11 4" xfId="443"/>
    <cellStyle name="Normal 11 4 2" xfId="2511"/>
    <cellStyle name="Normal 11 5" xfId="2448"/>
    <cellStyle name="Normal 12" xfId="444"/>
    <cellStyle name="Normal 12 10" xfId="445"/>
    <cellStyle name="Normal 12 10 2" xfId="446"/>
    <cellStyle name="Normal 12 10 2 2" xfId="2513"/>
    <cellStyle name="Normal 12 10 3" xfId="447"/>
    <cellStyle name="Normal 12 10 3 2" xfId="2514"/>
    <cellStyle name="Normal 12 10 4" xfId="2512"/>
    <cellStyle name="Normal 12 11" xfId="448"/>
    <cellStyle name="Normal 12 11 2" xfId="449"/>
    <cellStyle name="Normal 12 11 2 2" xfId="2516"/>
    <cellStyle name="Normal 12 11 3" xfId="450"/>
    <cellStyle name="Normal 12 11 3 2" xfId="2517"/>
    <cellStyle name="Normal 12 11 4" xfId="2515"/>
    <cellStyle name="Normal 12 12" xfId="451"/>
    <cellStyle name="Normal 12 12 2" xfId="452"/>
    <cellStyle name="Normal 12 12 2 2" xfId="2519"/>
    <cellStyle name="Normal 12 12 3" xfId="453"/>
    <cellStyle name="Normal 12 12 3 2" xfId="2520"/>
    <cellStyle name="Normal 12 12 4" xfId="2518"/>
    <cellStyle name="Normal 12 13" xfId="454"/>
    <cellStyle name="Normal 12 13 2" xfId="455"/>
    <cellStyle name="Normal 12 13 2 2" xfId="2522"/>
    <cellStyle name="Normal 12 13 3" xfId="456"/>
    <cellStyle name="Normal 12 13 3 2" xfId="2523"/>
    <cellStyle name="Normal 12 13 4" xfId="2521"/>
    <cellStyle name="Normal 12 14" xfId="457"/>
    <cellStyle name="Normal 12 14 2" xfId="458"/>
    <cellStyle name="Normal 12 14 2 2" xfId="2525"/>
    <cellStyle name="Normal 12 14 3" xfId="459"/>
    <cellStyle name="Normal 12 14 3 2" xfId="2526"/>
    <cellStyle name="Normal 12 14 4" xfId="2524"/>
    <cellStyle name="Normal 12 15" xfId="460"/>
    <cellStyle name="Normal 12 15 2" xfId="461"/>
    <cellStyle name="Normal 12 15 2 2" xfId="2528"/>
    <cellStyle name="Normal 12 15 3" xfId="462"/>
    <cellStyle name="Normal 12 15 3 2" xfId="2529"/>
    <cellStyle name="Normal 12 15 4" xfId="2527"/>
    <cellStyle name="Normal 12 16" xfId="463"/>
    <cellStyle name="Normal 12 16 2" xfId="464"/>
    <cellStyle name="Normal 12 16 2 2" xfId="2531"/>
    <cellStyle name="Normal 12 16 3" xfId="465"/>
    <cellStyle name="Normal 12 16 3 2" xfId="2532"/>
    <cellStyle name="Normal 12 16 4" xfId="2530"/>
    <cellStyle name="Normal 12 17" xfId="466"/>
    <cellStyle name="Normal 12 17 2" xfId="2533"/>
    <cellStyle name="Normal 12 18" xfId="467"/>
    <cellStyle name="Normal 12 18 2" xfId="2534"/>
    <cellStyle name="Normal 12 19" xfId="468"/>
    <cellStyle name="Normal 12 2" xfId="469"/>
    <cellStyle name="Normal 12 2 2" xfId="470"/>
    <cellStyle name="Normal 12 2 2 2" xfId="2535"/>
    <cellStyle name="Normal 12 2 3" xfId="471"/>
    <cellStyle name="Normal 12 2 3 2" xfId="2536"/>
    <cellStyle name="Normal 12 20" xfId="472"/>
    <cellStyle name="Normal 12 3" xfId="473"/>
    <cellStyle name="Normal 12 3 2" xfId="474"/>
    <cellStyle name="Normal 12 3 2 2" xfId="2538"/>
    <cellStyle name="Normal 12 3 3" xfId="475"/>
    <cellStyle name="Normal 12 3 3 2" xfId="2539"/>
    <cellStyle name="Normal 12 3 4" xfId="2537"/>
    <cellStyle name="Normal 12 4" xfId="476"/>
    <cellStyle name="Normal 12 4 2" xfId="477"/>
    <cellStyle name="Normal 12 4 2 2" xfId="2541"/>
    <cellStyle name="Normal 12 4 3" xfId="478"/>
    <cellStyle name="Normal 12 4 3 2" xfId="2542"/>
    <cellStyle name="Normal 12 4 4" xfId="2540"/>
    <cellStyle name="Normal 12 5" xfId="479"/>
    <cellStyle name="Normal 12 5 2" xfId="480"/>
    <cellStyle name="Normal 12 5 2 2" xfId="2544"/>
    <cellStyle name="Normal 12 5 3" xfId="481"/>
    <cellStyle name="Normal 12 5 3 2" xfId="2545"/>
    <cellStyle name="Normal 12 5 4" xfId="2543"/>
    <cellStyle name="Normal 12 6" xfId="482"/>
    <cellStyle name="Normal 12 6 2" xfId="483"/>
    <cellStyle name="Normal 12 6 2 2" xfId="2547"/>
    <cellStyle name="Normal 12 6 3" xfId="484"/>
    <cellStyle name="Normal 12 6 3 2" xfId="2548"/>
    <cellStyle name="Normal 12 6 4" xfId="2546"/>
    <cellStyle name="Normal 12 7" xfId="485"/>
    <cellStyle name="Normal 12 7 2" xfId="486"/>
    <cellStyle name="Normal 12 7 2 2" xfId="2550"/>
    <cellStyle name="Normal 12 7 3" xfId="487"/>
    <cellStyle name="Normal 12 7 3 2" xfId="2551"/>
    <cellStyle name="Normal 12 7 4" xfId="2549"/>
    <cellStyle name="Normal 12 8" xfId="488"/>
    <cellStyle name="Normal 12 8 2" xfId="489"/>
    <cellStyle name="Normal 12 8 2 2" xfId="2553"/>
    <cellStyle name="Normal 12 8 3" xfId="490"/>
    <cellStyle name="Normal 12 8 3 2" xfId="2554"/>
    <cellStyle name="Normal 12 8 4" xfId="2552"/>
    <cellStyle name="Normal 12 9" xfId="491"/>
    <cellStyle name="Normal 12 9 2" xfId="492"/>
    <cellStyle name="Normal 12 9 2 2" xfId="2556"/>
    <cellStyle name="Normal 12 9 3" xfId="493"/>
    <cellStyle name="Normal 12 9 3 2" xfId="2557"/>
    <cellStyle name="Normal 12 9 4" xfId="2555"/>
    <cellStyle name="Normal 13" xfId="494"/>
    <cellStyle name="Normal 13 2" xfId="495"/>
    <cellStyle name="Normal 13 3" xfId="3748"/>
    <cellStyle name="Normal 13 4" xfId="2558"/>
    <cellStyle name="Normal 14" xfId="27"/>
    <cellStyle name="Normal 14 10" xfId="496"/>
    <cellStyle name="Normal 14 10 2" xfId="497"/>
    <cellStyle name="Normal 14 10 2 2" xfId="2561"/>
    <cellStyle name="Normal 14 10 3" xfId="498"/>
    <cellStyle name="Normal 14 10 3 2" xfId="2562"/>
    <cellStyle name="Normal 14 10 4" xfId="2560"/>
    <cellStyle name="Normal 14 11" xfId="499"/>
    <cellStyle name="Normal 14 11 2" xfId="500"/>
    <cellStyle name="Normal 14 11 2 2" xfId="2564"/>
    <cellStyle name="Normal 14 11 3" xfId="501"/>
    <cellStyle name="Normal 14 11 3 2" xfId="2565"/>
    <cellStyle name="Normal 14 11 4" xfId="2563"/>
    <cellStyle name="Normal 14 12" xfId="502"/>
    <cellStyle name="Normal 14 12 2" xfId="503"/>
    <cellStyle name="Normal 14 12 2 2" xfId="2567"/>
    <cellStyle name="Normal 14 12 3" xfId="504"/>
    <cellStyle name="Normal 14 12 3 2" xfId="2568"/>
    <cellStyle name="Normal 14 12 4" xfId="2566"/>
    <cellStyle name="Normal 14 13" xfId="505"/>
    <cellStyle name="Normal 14 13 2" xfId="506"/>
    <cellStyle name="Normal 14 13 2 2" xfId="2570"/>
    <cellStyle name="Normal 14 13 3" xfId="507"/>
    <cellStyle name="Normal 14 13 3 2" xfId="2571"/>
    <cellStyle name="Normal 14 13 4" xfId="2569"/>
    <cellStyle name="Normal 14 14" xfId="508"/>
    <cellStyle name="Normal 14 14 2" xfId="509"/>
    <cellStyle name="Normal 14 14 2 2" xfId="2573"/>
    <cellStyle name="Normal 14 14 3" xfId="510"/>
    <cellStyle name="Normal 14 14 3 2" xfId="2574"/>
    <cellStyle name="Normal 14 14 4" xfId="2572"/>
    <cellStyle name="Normal 14 15" xfId="511"/>
    <cellStyle name="Normal 14 15 2" xfId="512"/>
    <cellStyle name="Normal 14 15 2 2" xfId="2576"/>
    <cellStyle name="Normal 14 15 3" xfId="513"/>
    <cellStyle name="Normal 14 15 3 2" xfId="2577"/>
    <cellStyle name="Normal 14 15 4" xfId="2575"/>
    <cellStyle name="Normal 14 16" xfId="514"/>
    <cellStyle name="Normal 14 16 2" xfId="515"/>
    <cellStyle name="Normal 14 16 2 2" xfId="2579"/>
    <cellStyle name="Normal 14 16 3" xfId="516"/>
    <cellStyle name="Normal 14 16 3 2" xfId="2580"/>
    <cellStyle name="Normal 14 16 4" xfId="2578"/>
    <cellStyle name="Normal 14 17" xfId="517"/>
    <cellStyle name="Normal 14 17 2" xfId="2581"/>
    <cellStyle name="Normal 14 18" xfId="518"/>
    <cellStyle name="Normal 14 18 2" xfId="2582"/>
    <cellStyle name="Normal 14 19" xfId="519"/>
    <cellStyle name="Normal 14 2" xfId="520"/>
    <cellStyle name="Normal 14 2 2" xfId="521"/>
    <cellStyle name="Normal 14 2 2 2" xfId="2583"/>
    <cellStyle name="Normal 14 2 3" xfId="522"/>
    <cellStyle name="Normal 14 2 3 2" xfId="2584"/>
    <cellStyle name="Normal 14 20" xfId="2559"/>
    <cellStyle name="Normal 14 3" xfId="523"/>
    <cellStyle name="Normal 14 3 2" xfId="524"/>
    <cellStyle name="Normal 14 3 2 2" xfId="2585"/>
    <cellStyle name="Normal 14 3 3" xfId="525"/>
    <cellStyle name="Normal 14 3 3 2" xfId="2586"/>
    <cellStyle name="Normal 14 4" xfId="526"/>
    <cellStyle name="Normal 14 4 2" xfId="527"/>
    <cellStyle name="Normal 14 4 2 2" xfId="2588"/>
    <cellStyle name="Normal 14 4 3" xfId="528"/>
    <cellStyle name="Normal 14 4 3 2" xfId="2589"/>
    <cellStyle name="Normal 14 4 4" xfId="2587"/>
    <cellStyle name="Normal 14 5" xfId="529"/>
    <cellStyle name="Normal 14 5 2" xfId="530"/>
    <cellStyle name="Normal 14 5 2 2" xfId="2591"/>
    <cellStyle name="Normal 14 5 3" xfId="531"/>
    <cellStyle name="Normal 14 5 3 2" xfId="2592"/>
    <cellStyle name="Normal 14 5 4" xfId="2590"/>
    <cellStyle name="Normal 14 6" xfId="532"/>
    <cellStyle name="Normal 14 6 2" xfId="533"/>
    <cellStyle name="Normal 14 6 2 2" xfId="2594"/>
    <cellStyle name="Normal 14 6 3" xfId="534"/>
    <cellStyle name="Normal 14 6 3 2" xfId="2595"/>
    <cellStyle name="Normal 14 6 4" xfId="2593"/>
    <cellStyle name="Normal 14 7" xfId="535"/>
    <cellStyle name="Normal 14 7 2" xfId="536"/>
    <cellStyle name="Normal 14 7 2 2" xfId="2597"/>
    <cellStyle name="Normal 14 7 3" xfId="537"/>
    <cellStyle name="Normal 14 7 3 2" xfId="2598"/>
    <cellStyle name="Normal 14 7 4" xfId="2596"/>
    <cellStyle name="Normal 14 8" xfId="538"/>
    <cellStyle name="Normal 14 8 2" xfId="539"/>
    <cellStyle name="Normal 14 8 2 2" xfId="2600"/>
    <cellStyle name="Normal 14 8 3" xfId="540"/>
    <cellStyle name="Normal 14 8 3 2" xfId="2601"/>
    <cellStyle name="Normal 14 8 4" xfId="2599"/>
    <cellStyle name="Normal 14 9" xfId="541"/>
    <cellStyle name="Normal 14 9 2" xfId="542"/>
    <cellStyle name="Normal 14 9 2 2" xfId="2603"/>
    <cellStyle name="Normal 14 9 3" xfId="543"/>
    <cellStyle name="Normal 14 9 3 2" xfId="2604"/>
    <cellStyle name="Normal 14 9 4" xfId="2602"/>
    <cellStyle name="Normal 15" xfId="544"/>
    <cellStyle name="Normal 15 2" xfId="545"/>
    <cellStyle name="Normal 15 2 2" xfId="2605"/>
    <cellStyle name="Normal 15 3" xfId="546"/>
    <cellStyle name="Normal 15 4" xfId="547"/>
    <cellStyle name="Normal 16" xfId="548"/>
    <cellStyle name="Normal 16 10" xfId="549"/>
    <cellStyle name="Normal 16 10 2" xfId="550"/>
    <cellStyle name="Normal 16 10 2 2" xfId="2607"/>
    <cellStyle name="Normal 16 10 3" xfId="551"/>
    <cellStyle name="Normal 16 10 3 2" xfId="2608"/>
    <cellStyle name="Normal 16 10 4" xfId="2606"/>
    <cellStyle name="Normal 16 11" xfId="552"/>
    <cellStyle name="Normal 16 11 2" xfId="553"/>
    <cellStyle name="Normal 16 11 2 2" xfId="2610"/>
    <cellStyle name="Normal 16 11 3" xfId="554"/>
    <cellStyle name="Normal 16 11 3 2" xfId="2611"/>
    <cellStyle name="Normal 16 11 4" xfId="2609"/>
    <cellStyle name="Normal 16 12" xfId="555"/>
    <cellStyle name="Normal 16 12 2" xfId="556"/>
    <cellStyle name="Normal 16 12 2 2" xfId="2613"/>
    <cellStyle name="Normal 16 12 3" xfId="557"/>
    <cellStyle name="Normal 16 12 3 2" xfId="2614"/>
    <cellStyle name="Normal 16 12 4" xfId="2612"/>
    <cellStyle name="Normal 16 13" xfId="558"/>
    <cellStyle name="Normal 16 13 2" xfId="559"/>
    <cellStyle name="Normal 16 13 2 2" xfId="2616"/>
    <cellStyle name="Normal 16 13 3" xfId="560"/>
    <cellStyle name="Normal 16 13 3 2" xfId="2617"/>
    <cellStyle name="Normal 16 13 4" xfId="2615"/>
    <cellStyle name="Normal 16 14" xfId="561"/>
    <cellStyle name="Normal 16 14 2" xfId="562"/>
    <cellStyle name="Normal 16 14 2 2" xfId="2619"/>
    <cellStyle name="Normal 16 14 3" xfId="563"/>
    <cellStyle name="Normal 16 14 3 2" xfId="2620"/>
    <cellStyle name="Normal 16 14 4" xfId="2618"/>
    <cellStyle name="Normal 16 15" xfId="564"/>
    <cellStyle name="Normal 16 15 2" xfId="565"/>
    <cellStyle name="Normal 16 15 2 2" xfId="2622"/>
    <cellStyle name="Normal 16 15 3" xfId="566"/>
    <cellStyle name="Normal 16 15 3 2" xfId="2623"/>
    <cellStyle name="Normal 16 15 4" xfId="2621"/>
    <cellStyle name="Normal 16 16" xfId="567"/>
    <cellStyle name="Normal 16 16 2" xfId="568"/>
    <cellStyle name="Normal 16 16 2 2" xfId="2625"/>
    <cellStyle name="Normal 16 16 3" xfId="569"/>
    <cellStyle name="Normal 16 16 3 2" xfId="2626"/>
    <cellStyle name="Normal 16 16 4" xfId="2624"/>
    <cellStyle name="Normal 16 17" xfId="570"/>
    <cellStyle name="Normal 16 17 2" xfId="2627"/>
    <cellStyle name="Normal 16 18" xfId="571"/>
    <cellStyle name="Normal 16 18 2" xfId="2628"/>
    <cellStyle name="Normal 16 19" xfId="572"/>
    <cellStyle name="Normal 16 2" xfId="573"/>
    <cellStyle name="Normal 16 2 2" xfId="574"/>
    <cellStyle name="Normal 16 2 2 2" xfId="2629"/>
    <cellStyle name="Normal 16 2 3" xfId="575"/>
    <cellStyle name="Normal 16 2 3 2" xfId="2630"/>
    <cellStyle name="Normal 16 3" xfId="576"/>
    <cellStyle name="Normal 16 3 2" xfId="577"/>
    <cellStyle name="Normal 16 3 2 2" xfId="2632"/>
    <cellStyle name="Normal 16 3 3" xfId="578"/>
    <cellStyle name="Normal 16 3 3 2" xfId="2633"/>
    <cellStyle name="Normal 16 3 4" xfId="2631"/>
    <cellStyle name="Normal 16 4" xfId="579"/>
    <cellStyle name="Normal 16 4 2" xfId="580"/>
    <cellStyle name="Normal 16 4 2 2" xfId="2635"/>
    <cellStyle name="Normal 16 4 3" xfId="581"/>
    <cellStyle name="Normal 16 4 3 2" xfId="2636"/>
    <cellStyle name="Normal 16 4 4" xfId="2634"/>
    <cellStyle name="Normal 16 5" xfId="582"/>
    <cellStyle name="Normal 16 5 2" xfId="583"/>
    <cellStyle name="Normal 16 5 2 2" xfId="2638"/>
    <cellStyle name="Normal 16 5 3" xfId="584"/>
    <cellStyle name="Normal 16 5 3 2" xfId="2639"/>
    <cellStyle name="Normal 16 5 4" xfId="2637"/>
    <cellStyle name="Normal 16 6" xfId="585"/>
    <cellStyle name="Normal 16 6 2" xfId="586"/>
    <cellStyle name="Normal 16 6 2 2" xfId="2641"/>
    <cellStyle name="Normal 16 6 3" xfId="587"/>
    <cellStyle name="Normal 16 6 3 2" xfId="2642"/>
    <cellStyle name="Normal 16 6 4" xfId="2640"/>
    <cellStyle name="Normal 16 7" xfId="588"/>
    <cellStyle name="Normal 16 7 2" xfId="589"/>
    <cellStyle name="Normal 16 7 2 2" xfId="2644"/>
    <cellStyle name="Normal 16 7 3" xfId="590"/>
    <cellStyle name="Normal 16 7 3 2" xfId="2645"/>
    <cellStyle name="Normal 16 7 4" xfId="2643"/>
    <cellStyle name="Normal 16 8" xfId="591"/>
    <cellStyle name="Normal 16 8 2" xfId="592"/>
    <cellStyle name="Normal 16 8 2 2" xfId="2647"/>
    <cellStyle name="Normal 16 8 3" xfId="593"/>
    <cellStyle name="Normal 16 8 3 2" xfId="2648"/>
    <cellStyle name="Normal 16 8 4" xfId="2646"/>
    <cellStyle name="Normal 16 9" xfId="594"/>
    <cellStyle name="Normal 16 9 2" xfId="595"/>
    <cellStyle name="Normal 16 9 2 2" xfId="2650"/>
    <cellStyle name="Normal 16 9 3" xfId="596"/>
    <cellStyle name="Normal 16 9 3 2" xfId="2651"/>
    <cellStyle name="Normal 16 9 4" xfId="2649"/>
    <cellStyle name="Normal 17" xfId="597"/>
    <cellStyle name="Normal 18" xfId="598"/>
    <cellStyle name="Normal 18 10" xfId="599"/>
    <cellStyle name="Normal 18 10 2" xfId="600"/>
    <cellStyle name="Normal 18 10 2 2" xfId="2654"/>
    <cellStyle name="Normal 18 10 3" xfId="601"/>
    <cellStyle name="Normal 18 10 3 2" xfId="2655"/>
    <cellStyle name="Normal 18 10 4" xfId="2653"/>
    <cellStyle name="Normal 18 11" xfId="602"/>
    <cellStyle name="Normal 18 11 2" xfId="603"/>
    <cellStyle name="Normal 18 11 2 2" xfId="2657"/>
    <cellStyle name="Normal 18 11 3" xfId="604"/>
    <cellStyle name="Normal 18 11 3 2" xfId="2658"/>
    <cellStyle name="Normal 18 11 4" xfId="2656"/>
    <cellStyle name="Normal 18 12" xfId="605"/>
    <cellStyle name="Normal 18 12 2" xfId="606"/>
    <cellStyle name="Normal 18 12 2 2" xfId="2660"/>
    <cellStyle name="Normal 18 12 3" xfId="607"/>
    <cellStyle name="Normal 18 12 3 2" xfId="2661"/>
    <cellStyle name="Normal 18 12 4" xfId="2659"/>
    <cellStyle name="Normal 18 13" xfId="608"/>
    <cellStyle name="Normal 18 13 2" xfId="609"/>
    <cellStyle name="Normal 18 13 2 2" xfId="2663"/>
    <cellStyle name="Normal 18 13 3" xfId="610"/>
    <cellStyle name="Normal 18 13 3 2" xfId="2664"/>
    <cellStyle name="Normal 18 13 4" xfId="2662"/>
    <cellStyle name="Normal 18 14" xfId="611"/>
    <cellStyle name="Normal 18 14 2" xfId="612"/>
    <cellStyle name="Normal 18 14 2 2" xfId="2666"/>
    <cellStyle name="Normal 18 14 3" xfId="613"/>
    <cellStyle name="Normal 18 14 3 2" xfId="2667"/>
    <cellStyle name="Normal 18 14 4" xfId="2665"/>
    <cellStyle name="Normal 18 15" xfId="614"/>
    <cellStyle name="Normal 18 15 2" xfId="615"/>
    <cellStyle name="Normal 18 15 2 2" xfId="2669"/>
    <cellStyle name="Normal 18 15 3" xfId="616"/>
    <cellStyle name="Normal 18 15 3 2" xfId="2670"/>
    <cellStyle name="Normal 18 15 4" xfId="2668"/>
    <cellStyle name="Normal 18 16" xfId="617"/>
    <cellStyle name="Normal 18 16 2" xfId="618"/>
    <cellStyle name="Normal 18 16 2 2" xfId="2672"/>
    <cellStyle name="Normal 18 16 3" xfId="619"/>
    <cellStyle name="Normal 18 16 3 2" xfId="2673"/>
    <cellStyle name="Normal 18 16 4" xfId="2671"/>
    <cellStyle name="Normal 18 17" xfId="620"/>
    <cellStyle name="Normal 18 17 2" xfId="2674"/>
    <cellStyle name="Normal 18 18" xfId="621"/>
    <cellStyle name="Normal 18 18 2" xfId="2675"/>
    <cellStyle name="Normal 18 19" xfId="622"/>
    <cellStyle name="Normal 18 2" xfId="623"/>
    <cellStyle name="Normal 18 2 2" xfId="624"/>
    <cellStyle name="Normal 18 2 2 2" xfId="2677"/>
    <cellStyle name="Normal 18 2 3" xfId="625"/>
    <cellStyle name="Normal 18 2 3 2" xfId="2678"/>
    <cellStyle name="Normal 18 2 4" xfId="2676"/>
    <cellStyle name="Normal 18 20" xfId="626"/>
    <cellStyle name="Normal 18 20 2" xfId="2679"/>
    <cellStyle name="Normal 18 21" xfId="2652"/>
    <cellStyle name="Normal 18 3" xfId="627"/>
    <cellStyle name="Normal 18 3 2" xfId="628"/>
    <cellStyle name="Normal 18 3 2 2" xfId="2681"/>
    <cellStyle name="Normal 18 3 3" xfId="629"/>
    <cellStyle name="Normal 18 3 3 2" xfId="2682"/>
    <cellStyle name="Normal 18 3 4" xfId="2680"/>
    <cellStyle name="Normal 18 4" xfId="630"/>
    <cellStyle name="Normal 18 4 2" xfId="631"/>
    <cellStyle name="Normal 18 4 2 2" xfId="2684"/>
    <cellStyle name="Normal 18 4 3" xfId="632"/>
    <cellStyle name="Normal 18 4 3 2" xfId="2685"/>
    <cellStyle name="Normal 18 4 4" xfId="2683"/>
    <cellStyle name="Normal 18 5" xfId="633"/>
    <cellStyle name="Normal 18 5 2" xfId="634"/>
    <cellStyle name="Normal 18 5 2 2" xfId="2687"/>
    <cellStyle name="Normal 18 5 3" xfId="635"/>
    <cellStyle name="Normal 18 5 3 2" xfId="2688"/>
    <cellStyle name="Normal 18 5 4" xfId="2686"/>
    <cellStyle name="Normal 18 6" xfId="636"/>
    <cellStyle name="Normal 18 6 2" xfId="637"/>
    <cellStyle name="Normal 18 6 2 2" xfId="2690"/>
    <cellStyle name="Normal 18 6 3" xfId="638"/>
    <cellStyle name="Normal 18 6 3 2" xfId="2691"/>
    <cellStyle name="Normal 18 6 4" xfId="2689"/>
    <cellStyle name="Normal 18 7" xfId="639"/>
    <cellStyle name="Normal 18 7 2" xfId="640"/>
    <cellStyle name="Normal 18 7 2 2" xfId="2693"/>
    <cellStyle name="Normal 18 7 3" xfId="641"/>
    <cellStyle name="Normal 18 7 3 2" xfId="2694"/>
    <cellStyle name="Normal 18 7 4" xfId="2692"/>
    <cellStyle name="Normal 18 8" xfId="642"/>
    <cellStyle name="Normal 18 8 2" xfId="643"/>
    <cellStyle name="Normal 18 8 2 2" xfId="2696"/>
    <cellStyle name="Normal 18 8 3" xfId="644"/>
    <cellStyle name="Normal 18 8 3 2" xfId="2697"/>
    <cellStyle name="Normal 18 8 4" xfId="2695"/>
    <cellStyle name="Normal 18 9" xfId="645"/>
    <cellStyle name="Normal 18 9 2" xfId="646"/>
    <cellStyle name="Normal 18 9 2 2" xfId="2699"/>
    <cellStyle name="Normal 18 9 3" xfId="647"/>
    <cellStyle name="Normal 18 9 3 2" xfId="2700"/>
    <cellStyle name="Normal 18 9 4" xfId="2698"/>
    <cellStyle name="Normal 19" xfId="648"/>
    <cellStyle name="Normal 19 2" xfId="649"/>
    <cellStyle name="Normal 19 2 2" xfId="2702"/>
    <cellStyle name="Normal 19 3" xfId="2701"/>
    <cellStyle name="Normal 2" xfId="8"/>
    <cellStyle name="Normal 2 10" xfId="650"/>
    <cellStyle name="Normal 2 10 2" xfId="651"/>
    <cellStyle name="Normal 2 10 2 2" xfId="2704"/>
    <cellStyle name="Normal 2 10 3" xfId="652"/>
    <cellStyle name="Normal 2 10 3 2" xfId="2705"/>
    <cellStyle name="Normal 2 10 4" xfId="2703"/>
    <cellStyle name="Normal 2 11" xfId="653"/>
    <cellStyle name="Normal 2 11 2" xfId="654"/>
    <cellStyle name="Normal 2 11 2 2" xfId="2707"/>
    <cellStyle name="Normal 2 11 3" xfId="655"/>
    <cellStyle name="Normal 2 11 3 2" xfId="2708"/>
    <cellStyle name="Normal 2 11 4" xfId="2706"/>
    <cellStyle name="Normal 2 12" xfId="656"/>
    <cellStyle name="Normal 2 12 2" xfId="657"/>
    <cellStyle name="Normal 2 12 2 2" xfId="2710"/>
    <cellStyle name="Normal 2 12 3" xfId="658"/>
    <cellStyle name="Normal 2 12 3 2" xfId="2711"/>
    <cellStyle name="Normal 2 12 4" xfId="2709"/>
    <cellStyle name="Normal 2 13" xfId="659"/>
    <cellStyle name="Normal 2 13 2" xfId="660"/>
    <cellStyle name="Normal 2 13 2 2" xfId="2713"/>
    <cellStyle name="Normal 2 13 3" xfId="661"/>
    <cellStyle name="Normal 2 13 3 2" xfId="2714"/>
    <cellStyle name="Normal 2 13 4" xfId="2712"/>
    <cellStyle name="Normal 2 14" xfId="662"/>
    <cellStyle name="Normal 2 14 2" xfId="663"/>
    <cellStyle name="Normal 2 14 2 2" xfId="2716"/>
    <cellStyle name="Normal 2 14 3" xfId="664"/>
    <cellStyle name="Normal 2 14 3 2" xfId="2717"/>
    <cellStyle name="Normal 2 14 4" xfId="2715"/>
    <cellStyle name="Normal 2 15" xfId="665"/>
    <cellStyle name="Normal 2 15 2" xfId="666"/>
    <cellStyle name="Normal 2 15 2 2" xfId="2719"/>
    <cellStyle name="Normal 2 15 3" xfId="667"/>
    <cellStyle name="Normal 2 15 3 2" xfId="2720"/>
    <cellStyle name="Normal 2 15 4" xfId="2718"/>
    <cellStyle name="Normal 2 16" xfId="668"/>
    <cellStyle name="Normal 2 16 2" xfId="669"/>
    <cellStyle name="Normal 2 16 2 2" xfId="2722"/>
    <cellStyle name="Normal 2 16 3" xfId="670"/>
    <cellStyle name="Normal 2 16 3 2" xfId="2723"/>
    <cellStyle name="Normal 2 16 4" xfId="2721"/>
    <cellStyle name="Normal 2 17" xfId="671"/>
    <cellStyle name="Normal 2 17 2" xfId="672"/>
    <cellStyle name="Normal 2 17 2 2" xfId="2725"/>
    <cellStyle name="Normal 2 17 3" xfId="673"/>
    <cellStyle name="Normal 2 17 3 2" xfId="2726"/>
    <cellStyle name="Normal 2 17 4" xfId="2724"/>
    <cellStyle name="Normal 2 18" xfId="674"/>
    <cellStyle name="Normal 2 18 2" xfId="675"/>
    <cellStyle name="Normal 2 18 2 2" xfId="2728"/>
    <cellStyle name="Normal 2 18 3" xfId="676"/>
    <cellStyle name="Normal 2 18 3 2" xfId="2729"/>
    <cellStyle name="Normal 2 18 4" xfId="2727"/>
    <cellStyle name="Normal 2 19" xfId="677"/>
    <cellStyle name="Normal 2 19 2" xfId="678"/>
    <cellStyle name="Normal 2 19 2 2" xfId="2731"/>
    <cellStyle name="Normal 2 19 3" xfId="679"/>
    <cellStyle name="Normal 2 19 3 2" xfId="2732"/>
    <cellStyle name="Normal 2 19 4" xfId="2730"/>
    <cellStyle name="Normal 2 2" xfId="9"/>
    <cellStyle name="Normal 2 2 10" xfId="680"/>
    <cellStyle name="Normal 2 2 10 2" xfId="2733"/>
    <cellStyle name="Normal 2 2 11" xfId="681"/>
    <cellStyle name="Normal 2 2 11 2" xfId="2734"/>
    <cellStyle name="Normal 2 2 2" xfId="10"/>
    <cellStyle name="Normal 2 2 2 10" xfId="682"/>
    <cellStyle name="Normal 2 2 2 11" xfId="683"/>
    <cellStyle name="Normal 2 2 2 12" xfId="684"/>
    <cellStyle name="Normal 2 2 2 13" xfId="685"/>
    <cellStyle name="Normal 2 2 2 14" xfId="686"/>
    <cellStyle name="Normal 2 2 2 15" xfId="687"/>
    <cellStyle name="Normal 2 2 2 16" xfId="688"/>
    <cellStyle name="Normal 2 2 2 17" xfId="689"/>
    <cellStyle name="Normal 2 2 2 18" xfId="690"/>
    <cellStyle name="Normal 2 2 2 19" xfId="691"/>
    <cellStyle name="Normal 2 2 2 2" xfId="692"/>
    <cellStyle name="Normal 2 2 2 2 2" xfId="693"/>
    <cellStyle name="Normal 2 2 2 2 2 2" xfId="2736"/>
    <cellStyle name="Normal 2 2 2 2 3" xfId="2735"/>
    <cellStyle name="Normal 2 2 2 20" xfId="694"/>
    <cellStyle name="Normal 2 2 2 21" xfId="695"/>
    <cellStyle name="Normal 2 2 2 22" xfId="696"/>
    <cellStyle name="Normal 2 2 2 23" xfId="697"/>
    <cellStyle name="Normal 2 2 2 23 2" xfId="2737"/>
    <cellStyle name="Normal 2 2 2 3" xfId="698"/>
    <cellStyle name="Normal 2 2 2 4" xfId="699"/>
    <cellStyle name="Normal 2 2 2 5" xfId="700"/>
    <cellStyle name="Normal 2 2 2 6" xfId="701"/>
    <cellStyle name="Normal 2 2 2 7" xfId="702"/>
    <cellStyle name="Normal 2 2 2 8" xfId="703"/>
    <cellStyle name="Normal 2 2 2 9" xfId="704"/>
    <cellStyle name="Normal 2 2 3" xfId="705"/>
    <cellStyle name="Normal 2 2 3 10" xfId="706"/>
    <cellStyle name="Normal 2 2 3 11" xfId="707"/>
    <cellStyle name="Normal 2 2 3 12" xfId="708"/>
    <cellStyle name="Normal 2 2 3 13" xfId="709"/>
    <cellStyle name="Normal 2 2 3 14" xfId="710"/>
    <cellStyle name="Normal 2 2 3 15" xfId="711"/>
    <cellStyle name="Normal 2 2 3 16" xfId="712"/>
    <cellStyle name="Normal 2 2 3 17" xfId="713"/>
    <cellStyle name="Normal 2 2 3 17 2" xfId="714"/>
    <cellStyle name="Normal 2 2 3 17 2 2" xfId="2740"/>
    <cellStyle name="Normal 2 2 3 17 3" xfId="715"/>
    <cellStyle name="Normal 2 2 3 17 3 2" xfId="2741"/>
    <cellStyle name="Normal 2 2 3 17 4" xfId="2739"/>
    <cellStyle name="Normal 2 2 3 18" xfId="716"/>
    <cellStyle name="Normal 2 2 3 18 2" xfId="717"/>
    <cellStyle name="Normal 2 2 3 18 2 2" xfId="2743"/>
    <cellStyle name="Normal 2 2 3 18 3" xfId="718"/>
    <cellStyle name="Normal 2 2 3 18 3 2" xfId="2744"/>
    <cellStyle name="Normal 2 2 3 18 4" xfId="2742"/>
    <cellStyle name="Normal 2 2 3 19" xfId="719"/>
    <cellStyle name="Normal 2 2 3 2" xfId="720"/>
    <cellStyle name="Normal 2 2 3 2 2" xfId="721"/>
    <cellStyle name="Normal 2 2 3 2 2 2" xfId="2746"/>
    <cellStyle name="Normal 2 2 3 2 3" xfId="2745"/>
    <cellStyle name="Normal 2 2 3 20" xfId="722"/>
    <cellStyle name="Normal 2 2 3 21" xfId="723"/>
    <cellStyle name="Normal 2 2 3 22" xfId="724"/>
    <cellStyle name="Normal 2 2 3 23" xfId="725"/>
    <cellStyle name="Normal 2 2 3 23 2" xfId="2747"/>
    <cellStyle name="Normal 2 2 3 24" xfId="2738"/>
    <cellStyle name="Normal 2 2 3 3" xfId="726"/>
    <cellStyle name="Normal 2 2 3 3 2" xfId="727"/>
    <cellStyle name="Normal 2 2 3 3 2 2" xfId="2749"/>
    <cellStyle name="Normal 2 2 3 3 3" xfId="2748"/>
    <cellStyle name="Normal 2 2 3 4" xfId="728"/>
    <cellStyle name="Normal 2 2 3 4 2" xfId="729"/>
    <cellStyle name="Normal 2 2 3 4 2 2" xfId="2751"/>
    <cellStyle name="Normal 2 2 3 4 3" xfId="2750"/>
    <cellStyle name="Normal 2 2 3 5" xfId="730"/>
    <cellStyle name="Normal 2 2 3 5 2" xfId="731"/>
    <cellStyle name="Normal 2 2 3 5 2 2" xfId="2753"/>
    <cellStyle name="Normal 2 2 3 5 3" xfId="2752"/>
    <cellStyle name="Normal 2 2 3 6" xfId="732"/>
    <cellStyle name="Normal 2 2 3 6 2" xfId="733"/>
    <cellStyle name="Normal 2 2 3 6 2 2" xfId="2755"/>
    <cellStyle name="Normal 2 2 3 6 3" xfId="2754"/>
    <cellStyle name="Normal 2 2 3 7" xfId="734"/>
    <cellStyle name="Normal 2 2 3 7 2" xfId="735"/>
    <cellStyle name="Normal 2 2 3 7 2 2" xfId="2757"/>
    <cellStyle name="Normal 2 2 3 7 3" xfId="2756"/>
    <cellStyle name="Normal 2 2 3 8" xfId="736"/>
    <cellStyle name="Normal 2 2 3 9" xfId="737"/>
    <cellStyle name="Normal 2 2 4" xfId="738"/>
    <cellStyle name="Normal 2 2 4 10" xfId="739"/>
    <cellStyle name="Normal 2 2 4 11" xfId="740"/>
    <cellStyle name="Normal 2 2 4 12" xfId="741"/>
    <cellStyle name="Normal 2 2 4 13" xfId="742"/>
    <cellStyle name="Normal 2 2 4 14" xfId="743"/>
    <cellStyle name="Normal 2 2 4 15" xfId="744"/>
    <cellStyle name="Normal 2 2 4 16" xfId="745"/>
    <cellStyle name="Normal 2 2 4 17" xfId="746"/>
    <cellStyle name="Normal 2 2 4 18" xfId="747"/>
    <cellStyle name="Normal 2 2 4 19" xfId="748"/>
    <cellStyle name="Normal 2 2 4 2" xfId="749"/>
    <cellStyle name="Normal 2 2 4 2 2" xfId="750"/>
    <cellStyle name="Normal 2 2 4 2 2 2" xfId="2760"/>
    <cellStyle name="Normal 2 2 4 2 3" xfId="2759"/>
    <cellStyle name="Normal 2 2 4 20" xfId="751"/>
    <cellStyle name="Normal 2 2 4 21" xfId="2758"/>
    <cellStyle name="Normal 2 2 4 3" xfId="752"/>
    <cellStyle name="Normal 2 2 4 3 2" xfId="753"/>
    <cellStyle name="Normal 2 2 4 3 2 2" xfId="2762"/>
    <cellStyle name="Normal 2 2 4 3 3" xfId="2761"/>
    <cellStyle name="Normal 2 2 4 4" xfId="754"/>
    <cellStyle name="Normal 2 2 4 4 2" xfId="755"/>
    <cellStyle name="Normal 2 2 4 4 2 2" xfId="2764"/>
    <cellStyle name="Normal 2 2 4 4 3" xfId="2763"/>
    <cellStyle name="Normal 2 2 4 5" xfId="756"/>
    <cellStyle name="Normal 2 2 4 5 2" xfId="2765"/>
    <cellStyle name="Normal 2 2 4 6" xfId="757"/>
    <cellStyle name="Normal 2 2 4 6 2" xfId="2766"/>
    <cellStyle name="Normal 2 2 4 7" xfId="758"/>
    <cellStyle name="Normal 2 2 4 8" xfId="759"/>
    <cellStyle name="Normal 2 2 4 9" xfId="760"/>
    <cellStyle name="Normal 2 2 5" xfId="761"/>
    <cellStyle name="Normal 2 2 5 2" xfId="762"/>
    <cellStyle name="Normal 2 2 5 2 2" xfId="2768"/>
    <cellStyle name="Normal 2 2 5 3" xfId="2767"/>
    <cellStyle name="Normal 2 2 6" xfId="763"/>
    <cellStyle name="Normal 2 2 6 2" xfId="764"/>
    <cellStyle name="Normal 2 2 6 2 2" xfId="2770"/>
    <cellStyle name="Normal 2 2 6 3" xfId="2769"/>
    <cellStyle name="Normal 2 2 7" xfId="765"/>
    <cellStyle name="Normal 2 2 7 2" xfId="766"/>
    <cellStyle name="Normal 2 2 7 2 2" xfId="2772"/>
    <cellStyle name="Normal 2 2 7 3" xfId="2771"/>
    <cellStyle name="Normal 2 2 8" xfId="767"/>
    <cellStyle name="Normal 2 2 8 2" xfId="768"/>
    <cellStyle name="Normal 2 2 8 2 2" xfId="2774"/>
    <cellStyle name="Normal 2 2 8 3" xfId="2773"/>
    <cellStyle name="Normal 2 2 9" xfId="769"/>
    <cellStyle name="Normal 2 2 9 2" xfId="2775"/>
    <cellStyle name="Normal 2 20" xfId="770"/>
    <cellStyle name="Normal 2 20 2" xfId="771"/>
    <cellStyle name="Normal 2 20 2 2" xfId="2777"/>
    <cellStyle name="Normal 2 20 3" xfId="772"/>
    <cellStyle name="Normal 2 20 3 2" xfId="2778"/>
    <cellStyle name="Normal 2 20 4" xfId="2776"/>
    <cellStyle name="Normal 2 21" xfId="773"/>
    <cellStyle name="Normal 2 21 2" xfId="774"/>
    <cellStyle name="Normal 2 21 2 2" xfId="2780"/>
    <cellStyle name="Normal 2 21 3" xfId="775"/>
    <cellStyle name="Normal 2 21 3 2" xfId="2781"/>
    <cellStyle name="Normal 2 21 4" xfId="2779"/>
    <cellStyle name="Normal 2 22" xfId="776"/>
    <cellStyle name="Normal 2 22 2" xfId="777"/>
    <cellStyle name="Normal 2 22 2 2" xfId="2783"/>
    <cellStyle name="Normal 2 22 3" xfId="778"/>
    <cellStyle name="Normal 2 22 3 2" xfId="2784"/>
    <cellStyle name="Normal 2 22 4" xfId="2782"/>
    <cellStyle name="Normal 2 23" xfId="779"/>
    <cellStyle name="Normal 2 23 2" xfId="780"/>
    <cellStyle name="Normal 2 23 2 2" xfId="2786"/>
    <cellStyle name="Normal 2 23 3" xfId="781"/>
    <cellStyle name="Normal 2 23 3 2" xfId="2787"/>
    <cellStyle name="Normal 2 23 4" xfId="2785"/>
    <cellStyle name="Normal 2 24" xfId="782"/>
    <cellStyle name="Normal 2 24 2" xfId="783"/>
    <cellStyle name="Normal 2 24 2 2" xfId="2789"/>
    <cellStyle name="Normal 2 24 3" xfId="784"/>
    <cellStyle name="Normal 2 24 3 2" xfId="2790"/>
    <cellStyle name="Normal 2 24 4" xfId="2788"/>
    <cellStyle name="Normal 2 25" xfId="785"/>
    <cellStyle name="Normal 2 25 2" xfId="786"/>
    <cellStyle name="Normal 2 25 2 2" xfId="2792"/>
    <cellStyle name="Normal 2 25 3" xfId="787"/>
    <cellStyle name="Normal 2 25 3 2" xfId="2793"/>
    <cellStyle name="Normal 2 25 4" xfId="2791"/>
    <cellStyle name="Normal 2 26" xfId="788"/>
    <cellStyle name="Normal 2 26 2" xfId="789"/>
    <cellStyle name="Normal 2 26 2 2" xfId="2795"/>
    <cellStyle name="Normal 2 26 3" xfId="790"/>
    <cellStyle name="Normal 2 26 3 2" xfId="2796"/>
    <cellStyle name="Normal 2 26 4" xfId="2794"/>
    <cellStyle name="Normal 2 27" xfId="791"/>
    <cellStyle name="Normal 2 27 2" xfId="792"/>
    <cellStyle name="Normal 2 27 2 2" xfId="2798"/>
    <cellStyle name="Normal 2 27 3" xfId="793"/>
    <cellStyle name="Normal 2 27 3 2" xfId="2799"/>
    <cellStyle name="Normal 2 27 4" xfId="2797"/>
    <cellStyle name="Normal 2 28" xfId="794"/>
    <cellStyle name="Normal 2 28 2" xfId="795"/>
    <cellStyle name="Normal 2 28 2 2" xfId="2801"/>
    <cellStyle name="Normal 2 28 3" xfId="796"/>
    <cellStyle name="Normal 2 28 3 2" xfId="2802"/>
    <cellStyle name="Normal 2 28 4" xfId="2800"/>
    <cellStyle name="Normal 2 29" xfId="797"/>
    <cellStyle name="Normal 2 29 2" xfId="798"/>
    <cellStyle name="Normal 2 29 2 2" xfId="2804"/>
    <cellStyle name="Normal 2 29 3" xfId="799"/>
    <cellStyle name="Normal 2 29 3 2" xfId="2805"/>
    <cellStyle name="Normal 2 29 4" xfId="2803"/>
    <cellStyle name="Normal 2 3" xfId="11"/>
    <cellStyle name="Normal 2 3 10" xfId="2444"/>
    <cellStyle name="Normal 2 3 2" xfId="12"/>
    <cellStyle name="Normal 2 3 2 2" xfId="26"/>
    <cellStyle name="Normal 2 3 2 2 2" xfId="800"/>
    <cellStyle name="Normal 2 3 2 2 2 2" xfId="2806"/>
    <cellStyle name="Normal 2 3 2 2 3" xfId="801"/>
    <cellStyle name="Normal 2 3 2 2 3 2" xfId="2807"/>
    <cellStyle name="Normal 2 3 2 2 4" xfId="802"/>
    <cellStyle name="Normal 2 3 2 2 4 2" xfId="2808"/>
    <cellStyle name="Normal 2 3 2 2 5" xfId="2449"/>
    <cellStyle name="Normal 2 3 2 3" xfId="803"/>
    <cellStyle name="Normal 2 3 2 3 2" xfId="804"/>
    <cellStyle name="Normal 2 3 2 3 2 2" xfId="2809"/>
    <cellStyle name="Normal 2 3 2 3 3" xfId="2450"/>
    <cellStyle name="Normal 2 3 2 4" xfId="805"/>
    <cellStyle name="Normal 2 3 2 4 2" xfId="2810"/>
    <cellStyle name="Normal 2 3 2 5" xfId="806"/>
    <cellStyle name="Normal 2 3 2 6" xfId="2443"/>
    <cellStyle name="Normal 2 3 3" xfId="807"/>
    <cellStyle name="Normal 2 3 3 2" xfId="808"/>
    <cellStyle name="Normal 2 3 3 2 2" xfId="2812"/>
    <cellStyle name="Normal 2 3 3 3" xfId="809"/>
    <cellStyle name="Normal 2 3 3 3 2" xfId="2813"/>
    <cellStyle name="Normal 2 3 3 4" xfId="2811"/>
    <cellStyle name="Normal 2 3 4" xfId="810"/>
    <cellStyle name="Normal 2 3 4 2" xfId="811"/>
    <cellStyle name="Normal 2 3 4 2 2" xfId="2815"/>
    <cellStyle name="Normal 2 3 4 3" xfId="812"/>
    <cellStyle name="Normal 2 3 4 3 2" xfId="2816"/>
    <cellStyle name="Normal 2 3 4 4" xfId="2814"/>
    <cellStyle name="Normal 2 3 5" xfId="813"/>
    <cellStyle name="Normal 2 3 5 2" xfId="814"/>
    <cellStyle name="Normal 2 3 5 2 2" xfId="2818"/>
    <cellStyle name="Normal 2 3 5 3" xfId="2817"/>
    <cellStyle name="Normal 2 3 6" xfId="815"/>
    <cellStyle name="Normal 2 3 7" xfId="816"/>
    <cellStyle name="Normal 2 3 7 2" xfId="2819"/>
    <cellStyle name="Normal 2 3 8" xfId="817"/>
    <cellStyle name="Normal 2 3 8 2" xfId="2820"/>
    <cellStyle name="Normal 2 3 9" xfId="818"/>
    <cellStyle name="Normal 2 3 9 2" xfId="2821"/>
    <cellStyle name="Normal 2 30" xfId="819"/>
    <cellStyle name="Normal 2 30 2" xfId="820"/>
    <cellStyle name="Normal 2 30 2 2" xfId="2823"/>
    <cellStyle name="Normal 2 30 3" xfId="821"/>
    <cellStyle name="Normal 2 30 3 2" xfId="2824"/>
    <cellStyle name="Normal 2 30 4" xfId="2822"/>
    <cellStyle name="Normal 2 31" xfId="822"/>
    <cellStyle name="Normal 2 31 2" xfId="823"/>
    <cellStyle name="Normal 2 31 2 2" xfId="2826"/>
    <cellStyle name="Normal 2 31 3" xfId="824"/>
    <cellStyle name="Normal 2 31 3 2" xfId="2827"/>
    <cellStyle name="Normal 2 31 4" xfId="2825"/>
    <cellStyle name="Normal 2 32" xfId="825"/>
    <cellStyle name="Normal 2 32 10" xfId="826"/>
    <cellStyle name="Normal 2 32 11" xfId="827"/>
    <cellStyle name="Normal 2 32 12" xfId="828"/>
    <cellStyle name="Normal 2 32 13" xfId="829"/>
    <cellStyle name="Normal 2 32 14" xfId="830"/>
    <cellStyle name="Normal 2 32 15" xfId="831"/>
    <cellStyle name="Normal 2 32 16" xfId="832"/>
    <cellStyle name="Normal 2 32 2" xfId="833"/>
    <cellStyle name="Normal 2 32 3" xfId="834"/>
    <cellStyle name="Normal 2 32 4" xfId="835"/>
    <cellStyle name="Normal 2 32 5" xfId="836"/>
    <cellStyle name="Normal 2 32 6" xfId="837"/>
    <cellStyle name="Normal 2 32 7" xfId="838"/>
    <cellStyle name="Normal 2 32 8" xfId="839"/>
    <cellStyle name="Normal 2 32 9" xfId="840"/>
    <cellStyle name="Normal 2 33" xfId="841"/>
    <cellStyle name="Normal 2 33 10" xfId="842"/>
    <cellStyle name="Normal 2 33 11" xfId="843"/>
    <cellStyle name="Normal 2 33 12" xfId="844"/>
    <cellStyle name="Normal 2 33 13" xfId="845"/>
    <cellStyle name="Normal 2 33 14" xfId="846"/>
    <cellStyle name="Normal 2 33 15" xfId="847"/>
    <cellStyle name="Normal 2 33 16" xfId="848"/>
    <cellStyle name="Normal 2 33 2" xfId="849"/>
    <cellStyle name="Normal 2 33 3" xfId="850"/>
    <cellStyle name="Normal 2 33 4" xfId="851"/>
    <cellStyle name="Normal 2 33 5" xfId="852"/>
    <cellStyle name="Normal 2 33 6" xfId="853"/>
    <cellStyle name="Normal 2 33 7" xfId="854"/>
    <cellStyle name="Normal 2 33 8" xfId="855"/>
    <cellStyle name="Normal 2 33 9" xfId="856"/>
    <cellStyle name="Normal 2 34" xfId="857"/>
    <cellStyle name="Normal 2 34 10" xfId="858"/>
    <cellStyle name="Normal 2 34 11" xfId="859"/>
    <cellStyle name="Normal 2 34 12" xfId="860"/>
    <cellStyle name="Normal 2 34 13" xfId="861"/>
    <cellStyle name="Normal 2 34 14" xfId="862"/>
    <cellStyle name="Normal 2 34 15" xfId="863"/>
    <cellStyle name="Normal 2 34 16" xfId="864"/>
    <cellStyle name="Normal 2 34 2" xfId="865"/>
    <cellStyle name="Normal 2 34 3" xfId="866"/>
    <cellStyle name="Normal 2 34 4" xfId="867"/>
    <cellStyle name="Normal 2 34 5" xfId="868"/>
    <cellStyle name="Normal 2 34 6" xfId="869"/>
    <cellStyle name="Normal 2 34 7" xfId="870"/>
    <cellStyle name="Normal 2 34 8" xfId="871"/>
    <cellStyle name="Normal 2 34 9" xfId="872"/>
    <cellStyle name="Normal 2 35" xfId="873"/>
    <cellStyle name="Normal 2 35 10" xfId="874"/>
    <cellStyle name="Normal 2 35 11" xfId="875"/>
    <cellStyle name="Normal 2 35 12" xfId="876"/>
    <cellStyle name="Normal 2 35 13" xfId="877"/>
    <cellStyle name="Normal 2 35 14" xfId="878"/>
    <cellStyle name="Normal 2 35 15" xfId="879"/>
    <cellStyle name="Normal 2 35 16" xfId="880"/>
    <cellStyle name="Normal 2 35 2" xfId="881"/>
    <cellStyle name="Normal 2 35 3" xfId="882"/>
    <cellStyle name="Normal 2 35 4" xfId="883"/>
    <cellStyle name="Normal 2 35 5" xfId="884"/>
    <cellStyle name="Normal 2 35 6" xfId="885"/>
    <cellStyle name="Normal 2 35 7" xfId="886"/>
    <cellStyle name="Normal 2 35 8" xfId="887"/>
    <cellStyle name="Normal 2 35 9" xfId="888"/>
    <cellStyle name="Normal 2 36" xfId="889"/>
    <cellStyle name="Normal 2 36 10" xfId="890"/>
    <cellStyle name="Normal 2 36 11" xfId="891"/>
    <cellStyle name="Normal 2 36 12" xfId="892"/>
    <cellStyle name="Normal 2 36 13" xfId="893"/>
    <cellStyle name="Normal 2 36 14" xfId="894"/>
    <cellStyle name="Normal 2 36 15" xfId="895"/>
    <cellStyle name="Normal 2 36 16" xfId="896"/>
    <cellStyle name="Normal 2 36 2" xfId="897"/>
    <cellStyle name="Normal 2 36 3" xfId="898"/>
    <cellStyle name="Normal 2 36 4" xfId="899"/>
    <cellStyle name="Normal 2 36 5" xfId="900"/>
    <cellStyle name="Normal 2 36 6" xfId="901"/>
    <cellStyle name="Normal 2 36 7" xfId="902"/>
    <cellStyle name="Normal 2 36 8" xfId="903"/>
    <cellStyle name="Normal 2 36 9" xfId="904"/>
    <cellStyle name="Normal 2 37" xfId="905"/>
    <cellStyle name="Normal 2 37 10" xfId="906"/>
    <cellStyle name="Normal 2 37 11" xfId="907"/>
    <cellStyle name="Normal 2 37 12" xfId="908"/>
    <cellStyle name="Normal 2 37 13" xfId="909"/>
    <cellStyle name="Normal 2 37 14" xfId="910"/>
    <cellStyle name="Normal 2 37 15" xfId="911"/>
    <cellStyle name="Normal 2 37 16" xfId="912"/>
    <cellStyle name="Normal 2 37 2" xfId="913"/>
    <cellStyle name="Normal 2 37 3" xfId="914"/>
    <cellStyle name="Normal 2 37 4" xfId="915"/>
    <cellStyle name="Normal 2 37 5" xfId="916"/>
    <cellStyle name="Normal 2 37 6" xfId="917"/>
    <cellStyle name="Normal 2 37 7" xfId="918"/>
    <cellStyle name="Normal 2 37 8" xfId="919"/>
    <cellStyle name="Normal 2 37 9" xfId="920"/>
    <cellStyle name="Normal 2 38" xfId="921"/>
    <cellStyle name="Normal 2 38 10" xfId="922"/>
    <cellStyle name="Normal 2 38 11" xfId="923"/>
    <cellStyle name="Normal 2 38 12" xfId="924"/>
    <cellStyle name="Normal 2 38 13" xfId="925"/>
    <cellStyle name="Normal 2 38 14" xfId="926"/>
    <cellStyle name="Normal 2 38 15" xfId="927"/>
    <cellStyle name="Normal 2 38 16" xfId="928"/>
    <cellStyle name="Normal 2 38 2" xfId="929"/>
    <cellStyle name="Normal 2 38 3" xfId="930"/>
    <cellStyle name="Normal 2 38 4" xfId="931"/>
    <cellStyle name="Normal 2 38 5" xfId="932"/>
    <cellStyle name="Normal 2 38 6" xfId="933"/>
    <cellStyle name="Normal 2 38 7" xfId="934"/>
    <cellStyle name="Normal 2 38 8" xfId="935"/>
    <cellStyle name="Normal 2 38 9" xfId="936"/>
    <cellStyle name="Normal 2 39" xfId="937"/>
    <cellStyle name="Normal 2 39 10" xfId="938"/>
    <cellStyle name="Normal 2 39 11" xfId="939"/>
    <cellStyle name="Normal 2 39 12" xfId="940"/>
    <cellStyle name="Normal 2 39 13" xfId="941"/>
    <cellStyle name="Normal 2 39 14" xfId="942"/>
    <cellStyle name="Normal 2 39 15" xfId="943"/>
    <cellStyle name="Normal 2 39 16" xfId="944"/>
    <cellStyle name="Normal 2 39 2" xfId="945"/>
    <cellStyle name="Normal 2 39 3" xfId="946"/>
    <cellStyle name="Normal 2 39 4" xfId="947"/>
    <cellStyle name="Normal 2 39 5" xfId="948"/>
    <cellStyle name="Normal 2 39 6" xfId="949"/>
    <cellStyle name="Normal 2 39 7" xfId="950"/>
    <cellStyle name="Normal 2 39 8" xfId="951"/>
    <cellStyle name="Normal 2 39 9" xfId="952"/>
    <cellStyle name="Normal 2 4" xfId="13"/>
    <cellStyle name="Normal 2 4 2" xfId="953"/>
    <cellStyle name="Normal 2 4 2 2" xfId="2828"/>
    <cellStyle name="Normal 2 4 3" xfId="954"/>
    <cellStyle name="Normal 2 4 3 2" xfId="2829"/>
    <cellStyle name="Normal 2 4 4" xfId="955"/>
    <cellStyle name="Normal 2 4 4 2" xfId="2830"/>
    <cellStyle name="Normal 2 4 5" xfId="956"/>
    <cellStyle name="Normal 2 4 5 2" xfId="2831"/>
    <cellStyle name="Normal 2 4 6" xfId="2445"/>
    <cellStyle name="Normal 2 40" xfId="957"/>
    <cellStyle name="Normal 2 40 10" xfId="958"/>
    <cellStyle name="Normal 2 40 11" xfId="959"/>
    <cellStyle name="Normal 2 40 12" xfId="960"/>
    <cellStyle name="Normal 2 40 13" xfId="961"/>
    <cellStyle name="Normal 2 40 14" xfId="962"/>
    <cellStyle name="Normal 2 40 15" xfId="963"/>
    <cellStyle name="Normal 2 40 16" xfId="964"/>
    <cellStyle name="Normal 2 40 2" xfId="965"/>
    <cellStyle name="Normal 2 40 3" xfId="966"/>
    <cellStyle name="Normal 2 40 4" xfId="967"/>
    <cellStyle name="Normal 2 40 5" xfId="968"/>
    <cellStyle name="Normal 2 40 6" xfId="969"/>
    <cellStyle name="Normal 2 40 7" xfId="970"/>
    <cellStyle name="Normal 2 40 8" xfId="971"/>
    <cellStyle name="Normal 2 40 9" xfId="972"/>
    <cellStyle name="Normal 2 41" xfId="973"/>
    <cellStyle name="Normal 2 41 10" xfId="974"/>
    <cellStyle name="Normal 2 41 11" xfId="975"/>
    <cellStyle name="Normal 2 41 12" xfId="976"/>
    <cellStyle name="Normal 2 41 13" xfId="977"/>
    <cellStyle name="Normal 2 41 14" xfId="978"/>
    <cellStyle name="Normal 2 41 15" xfId="979"/>
    <cellStyle name="Normal 2 41 16" xfId="980"/>
    <cellStyle name="Normal 2 41 2" xfId="981"/>
    <cellStyle name="Normal 2 41 3" xfId="982"/>
    <cellStyle name="Normal 2 41 4" xfId="983"/>
    <cellStyle name="Normal 2 41 5" xfId="984"/>
    <cellStyle name="Normal 2 41 6" xfId="985"/>
    <cellStyle name="Normal 2 41 7" xfId="986"/>
    <cellStyle name="Normal 2 41 8" xfId="987"/>
    <cellStyle name="Normal 2 41 9" xfId="988"/>
    <cellStyle name="Normal 2 42" xfId="989"/>
    <cellStyle name="Normal 2 42 10" xfId="990"/>
    <cellStyle name="Normal 2 42 11" xfId="991"/>
    <cellStyle name="Normal 2 42 12" xfId="992"/>
    <cellStyle name="Normal 2 42 13" xfId="993"/>
    <cellStyle name="Normal 2 42 14" xfId="994"/>
    <cellStyle name="Normal 2 42 15" xfId="995"/>
    <cellStyle name="Normal 2 42 16" xfId="996"/>
    <cellStyle name="Normal 2 42 2" xfId="997"/>
    <cellStyle name="Normal 2 42 3" xfId="998"/>
    <cellStyle name="Normal 2 42 4" xfId="999"/>
    <cellStyle name="Normal 2 42 5" xfId="1000"/>
    <cellStyle name="Normal 2 42 6" xfId="1001"/>
    <cellStyle name="Normal 2 42 7" xfId="1002"/>
    <cellStyle name="Normal 2 42 8" xfId="1003"/>
    <cellStyle name="Normal 2 42 9" xfId="1004"/>
    <cellStyle name="Normal 2 43" xfId="1005"/>
    <cellStyle name="Normal 2 43 10" xfId="1006"/>
    <cellStyle name="Normal 2 43 11" xfId="1007"/>
    <cellStyle name="Normal 2 43 12" xfId="1008"/>
    <cellStyle name="Normal 2 43 13" xfId="1009"/>
    <cellStyle name="Normal 2 43 14" xfId="1010"/>
    <cellStyle name="Normal 2 43 15" xfId="1011"/>
    <cellStyle name="Normal 2 43 16" xfId="1012"/>
    <cellStyle name="Normal 2 43 2" xfId="1013"/>
    <cellStyle name="Normal 2 43 3" xfId="1014"/>
    <cellStyle name="Normal 2 43 4" xfId="1015"/>
    <cellStyle name="Normal 2 43 5" xfId="1016"/>
    <cellStyle name="Normal 2 43 6" xfId="1017"/>
    <cellStyle name="Normal 2 43 7" xfId="1018"/>
    <cellStyle name="Normal 2 43 8" xfId="1019"/>
    <cellStyle name="Normal 2 43 9" xfId="1020"/>
    <cellStyle name="Normal 2 44" xfId="1021"/>
    <cellStyle name="Normal 2 44 10" xfId="1022"/>
    <cellStyle name="Normal 2 44 11" xfId="1023"/>
    <cellStyle name="Normal 2 44 12" xfId="1024"/>
    <cellStyle name="Normal 2 44 13" xfId="1025"/>
    <cellStyle name="Normal 2 44 14" xfId="1026"/>
    <cellStyle name="Normal 2 44 15" xfId="1027"/>
    <cellStyle name="Normal 2 44 16" xfId="1028"/>
    <cellStyle name="Normal 2 44 2" xfId="1029"/>
    <cellStyle name="Normal 2 44 3" xfId="1030"/>
    <cellStyle name="Normal 2 44 4" xfId="1031"/>
    <cellStyle name="Normal 2 44 5" xfId="1032"/>
    <cellStyle name="Normal 2 44 6" xfId="1033"/>
    <cellStyle name="Normal 2 44 7" xfId="1034"/>
    <cellStyle name="Normal 2 44 8" xfId="1035"/>
    <cellStyle name="Normal 2 44 9" xfId="1036"/>
    <cellStyle name="Normal 2 45" xfId="1037"/>
    <cellStyle name="Normal 2 45 10" xfId="1038"/>
    <cellStyle name="Normal 2 45 11" xfId="1039"/>
    <cellStyle name="Normal 2 45 12" xfId="1040"/>
    <cellStyle name="Normal 2 45 13" xfId="1041"/>
    <cellStyle name="Normal 2 45 14" xfId="1042"/>
    <cellStyle name="Normal 2 45 15" xfId="1043"/>
    <cellStyle name="Normal 2 45 16" xfId="1044"/>
    <cellStyle name="Normal 2 45 2" xfId="1045"/>
    <cellStyle name="Normal 2 45 3" xfId="1046"/>
    <cellStyle name="Normal 2 45 4" xfId="1047"/>
    <cellStyle name="Normal 2 45 5" xfId="1048"/>
    <cellStyle name="Normal 2 45 6" xfId="1049"/>
    <cellStyle name="Normal 2 45 7" xfId="1050"/>
    <cellStyle name="Normal 2 45 8" xfId="1051"/>
    <cellStyle name="Normal 2 45 9" xfId="1052"/>
    <cellStyle name="Normal 2 46" xfId="1053"/>
    <cellStyle name="Normal 2 46 2" xfId="1054"/>
    <cellStyle name="Normal 2 46 2 2" xfId="2833"/>
    <cellStyle name="Normal 2 46 3" xfId="1055"/>
    <cellStyle name="Normal 2 46 3 2" xfId="2834"/>
    <cellStyle name="Normal 2 46 4" xfId="2832"/>
    <cellStyle name="Normal 2 47" xfId="1056"/>
    <cellStyle name="Normal 2 47 2" xfId="1057"/>
    <cellStyle name="Normal 2 47 2 2" xfId="2836"/>
    <cellStyle name="Normal 2 47 3" xfId="1058"/>
    <cellStyle name="Normal 2 47 3 2" xfId="2837"/>
    <cellStyle name="Normal 2 47 4" xfId="2835"/>
    <cellStyle name="Normal 2 48" xfId="1059"/>
    <cellStyle name="Normal 2 48 2" xfId="1060"/>
    <cellStyle name="Normal 2 48 2 2" xfId="2839"/>
    <cellStyle name="Normal 2 48 3" xfId="1061"/>
    <cellStyle name="Normal 2 48 3 2" xfId="2840"/>
    <cellStyle name="Normal 2 48 4" xfId="2838"/>
    <cellStyle name="Normal 2 49" xfId="1062"/>
    <cellStyle name="Normal 2 49 2" xfId="1063"/>
    <cellStyle name="Normal 2 49 2 2" xfId="2842"/>
    <cellStyle name="Normal 2 49 3" xfId="1064"/>
    <cellStyle name="Normal 2 49 3 2" xfId="2843"/>
    <cellStyle name="Normal 2 49 4" xfId="2841"/>
    <cellStyle name="Normal 2 5" xfId="1065"/>
    <cellStyle name="Normal 2 5 2" xfId="1066"/>
    <cellStyle name="Normal 2 5 2 2" xfId="2845"/>
    <cellStyle name="Normal 2 5 3" xfId="1067"/>
    <cellStyle name="Normal 2 5 3 2" xfId="2846"/>
    <cellStyle name="Normal 2 5 4" xfId="2844"/>
    <cellStyle name="Normal 2 50" xfId="1068"/>
    <cellStyle name="Normal 2 50 2" xfId="1069"/>
    <cellStyle name="Normal 2 50 2 2" xfId="2848"/>
    <cellStyle name="Normal 2 50 3" xfId="1070"/>
    <cellStyle name="Normal 2 50 3 2" xfId="2849"/>
    <cellStyle name="Normal 2 50 4" xfId="2847"/>
    <cellStyle name="Normal 2 51" xfId="1071"/>
    <cellStyle name="Normal 2 51 2" xfId="1072"/>
    <cellStyle name="Normal 2 51 2 2" xfId="2851"/>
    <cellStyle name="Normal 2 51 3" xfId="1073"/>
    <cellStyle name="Normal 2 51 3 2" xfId="2852"/>
    <cellStyle name="Normal 2 51 4" xfId="2850"/>
    <cellStyle name="Normal 2 52" xfId="1074"/>
    <cellStyle name="Normal 2 52 2" xfId="1075"/>
    <cellStyle name="Normal 2 52 2 2" xfId="2854"/>
    <cellStyle name="Normal 2 52 3" xfId="1076"/>
    <cellStyle name="Normal 2 52 3 2" xfId="2855"/>
    <cellStyle name="Normal 2 52 4" xfId="2853"/>
    <cellStyle name="Normal 2 53" xfId="1077"/>
    <cellStyle name="Normal 2 53 2" xfId="1078"/>
    <cellStyle name="Normal 2 53 2 2" xfId="2857"/>
    <cellStyle name="Normal 2 53 3" xfId="1079"/>
    <cellStyle name="Normal 2 53 3 2" xfId="2858"/>
    <cellStyle name="Normal 2 53 4" xfId="2856"/>
    <cellStyle name="Normal 2 54" xfId="1080"/>
    <cellStyle name="Normal 2 54 2" xfId="1081"/>
    <cellStyle name="Normal 2 54 2 2" xfId="2860"/>
    <cellStyle name="Normal 2 54 3" xfId="1082"/>
    <cellStyle name="Normal 2 54 3 2" xfId="2861"/>
    <cellStyle name="Normal 2 54 4" xfId="2859"/>
    <cellStyle name="Normal 2 55" xfId="1083"/>
    <cellStyle name="Normal 2 55 10" xfId="1084"/>
    <cellStyle name="Normal 2 55 11" xfId="1085"/>
    <cellStyle name="Normal 2 55 12" xfId="1086"/>
    <cellStyle name="Normal 2 55 13" xfId="1087"/>
    <cellStyle name="Normal 2 55 14" xfId="1088"/>
    <cellStyle name="Normal 2 55 15" xfId="1089"/>
    <cellStyle name="Normal 2 55 16" xfId="1090"/>
    <cellStyle name="Normal 2 55 2" xfId="1091"/>
    <cellStyle name="Normal 2 55 3" xfId="1092"/>
    <cellStyle name="Normal 2 55 4" xfId="1093"/>
    <cellStyle name="Normal 2 55 5" xfId="1094"/>
    <cellStyle name="Normal 2 55 6" xfId="1095"/>
    <cellStyle name="Normal 2 55 7" xfId="1096"/>
    <cellStyle name="Normal 2 55 8" xfId="1097"/>
    <cellStyle name="Normal 2 55 9" xfId="1098"/>
    <cellStyle name="Normal 2 56" xfId="1099"/>
    <cellStyle name="Normal 2 56 2" xfId="1100"/>
    <cellStyle name="Normal 2 56 2 2" xfId="2863"/>
    <cellStyle name="Normal 2 56 3" xfId="1101"/>
    <cellStyle name="Normal 2 56 3 2" xfId="2864"/>
    <cellStyle name="Normal 2 56 4" xfId="2862"/>
    <cellStyle name="Normal 2 57" xfId="1102"/>
    <cellStyle name="Normal 2 57 2" xfId="1103"/>
    <cellStyle name="Normal 2 57 2 2" xfId="2866"/>
    <cellStyle name="Normal 2 57 3" xfId="1104"/>
    <cellStyle name="Normal 2 57 3 2" xfId="2867"/>
    <cellStyle name="Normal 2 57 4" xfId="2865"/>
    <cellStyle name="Normal 2 58" xfId="1105"/>
    <cellStyle name="Normal 2 58 2" xfId="1106"/>
    <cellStyle name="Normal 2 58 2 2" xfId="2869"/>
    <cellStyle name="Normal 2 58 3" xfId="1107"/>
    <cellStyle name="Normal 2 58 3 2" xfId="2870"/>
    <cellStyle name="Normal 2 58 4" xfId="2868"/>
    <cellStyle name="Normal 2 59" xfId="1108"/>
    <cellStyle name="Normal 2 59 2" xfId="1109"/>
    <cellStyle name="Normal 2 59 2 2" xfId="2872"/>
    <cellStyle name="Normal 2 59 3" xfId="1110"/>
    <cellStyle name="Normal 2 59 3 2" xfId="2873"/>
    <cellStyle name="Normal 2 59 4" xfId="2871"/>
    <cellStyle name="Normal 2 6" xfId="1111"/>
    <cellStyle name="Normal 2 6 2" xfId="1112"/>
    <cellStyle name="Normal 2 6 2 2" xfId="2874"/>
    <cellStyle name="Normal 2 6 3" xfId="1113"/>
    <cellStyle name="Normal 2 6 3 2" xfId="2875"/>
    <cellStyle name="Normal 2 60" xfId="1114"/>
    <cellStyle name="Normal 2 60 2" xfId="1115"/>
    <cellStyle name="Normal 2 60 2 2" xfId="2877"/>
    <cellStyle name="Normal 2 60 3" xfId="1116"/>
    <cellStyle name="Normal 2 60 3 2" xfId="2878"/>
    <cellStyle name="Normal 2 60 4" xfId="2876"/>
    <cellStyle name="Normal 2 61" xfId="1117"/>
    <cellStyle name="Normal 2 61 10" xfId="1118"/>
    <cellStyle name="Normal 2 61 11" xfId="1119"/>
    <cellStyle name="Normal 2 61 12" xfId="1120"/>
    <cellStyle name="Normal 2 61 13" xfId="1121"/>
    <cellStyle name="Normal 2 61 14" xfId="1122"/>
    <cellStyle name="Normal 2 61 15" xfId="1123"/>
    <cellStyle name="Normal 2 61 16" xfId="1124"/>
    <cellStyle name="Normal 2 61 2" xfId="1125"/>
    <cellStyle name="Normal 2 61 3" xfId="1126"/>
    <cellStyle name="Normal 2 61 4" xfId="1127"/>
    <cellStyle name="Normal 2 61 5" xfId="1128"/>
    <cellStyle name="Normal 2 61 6" xfId="1129"/>
    <cellStyle name="Normal 2 61 7" xfId="1130"/>
    <cellStyle name="Normal 2 61 8" xfId="1131"/>
    <cellStyle name="Normal 2 61 9" xfId="1132"/>
    <cellStyle name="Normal 2 62" xfId="1133"/>
    <cellStyle name="Normal 2 62 10" xfId="1134"/>
    <cellStyle name="Normal 2 62 11" xfId="1135"/>
    <cellStyle name="Normal 2 62 12" xfId="1136"/>
    <cellStyle name="Normal 2 62 13" xfId="1137"/>
    <cellStyle name="Normal 2 62 14" xfId="1138"/>
    <cellStyle name="Normal 2 62 15" xfId="1139"/>
    <cellStyle name="Normal 2 62 16" xfId="1140"/>
    <cellStyle name="Normal 2 62 2" xfId="1141"/>
    <cellStyle name="Normal 2 62 3" xfId="1142"/>
    <cellStyle name="Normal 2 62 4" xfId="1143"/>
    <cellStyle name="Normal 2 62 5" xfId="1144"/>
    <cellStyle name="Normal 2 62 6" xfId="1145"/>
    <cellStyle name="Normal 2 62 7" xfId="1146"/>
    <cellStyle name="Normal 2 62 8" xfId="1147"/>
    <cellStyle name="Normal 2 62 9" xfId="1148"/>
    <cellStyle name="Normal 2 63" xfId="1149"/>
    <cellStyle name="Normal 2 63 2" xfId="1150"/>
    <cellStyle name="Normal 2 63 2 2" xfId="2880"/>
    <cellStyle name="Normal 2 63 3" xfId="1151"/>
    <cellStyle name="Normal 2 63 3 2" xfId="2881"/>
    <cellStyle name="Normal 2 63 4" xfId="2879"/>
    <cellStyle name="Normal 2 64" xfId="1152"/>
    <cellStyle name="Normal 2 64 2" xfId="1153"/>
    <cellStyle name="Normal 2 64 2 2" xfId="2883"/>
    <cellStyle name="Normal 2 64 3" xfId="1154"/>
    <cellStyle name="Normal 2 64 3 2" xfId="2884"/>
    <cellStyle name="Normal 2 64 4" xfId="2882"/>
    <cellStyle name="Normal 2 65" xfId="1155"/>
    <cellStyle name="Normal 2 65 2" xfId="1156"/>
    <cellStyle name="Normal 2 65 2 2" xfId="2886"/>
    <cellStyle name="Normal 2 65 3" xfId="1157"/>
    <cellStyle name="Normal 2 65 3 2" xfId="2887"/>
    <cellStyle name="Normal 2 65 4" xfId="2885"/>
    <cellStyle name="Normal 2 66" xfId="1158"/>
    <cellStyle name="Normal 2 67" xfId="1159"/>
    <cellStyle name="Normal 2 68" xfId="1160"/>
    <cellStyle name="Normal 2 69" xfId="1161"/>
    <cellStyle name="Normal 2 7" xfId="1162"/>
    <cellStyle name="Normal 2 7 2" xfId="1163"/>
    <cellStyle name="Normal 2 7 2 2" xfId="2889"/>
    <cellStyle name="Normal 2 7 3" xfId="1164"/>
    <cellStyle name="Normal 2 7 3 2" xfId="2890"/>
    <cellStyle name="Normal 2 7 4" xfId="2888"/>
    <cellStyle name="Normal 2 70" xfId="1165"/>
    <cellStyle name="Normal 2 71" xfId="1166"/>
    <cellStyle name="Normal 2 71 2" xfId="2891"/>
    <cellStyle name="Normal 2 72" xfId="1167"/>
    <cellStyle name="Normal 2 73" xfId="2442"/>
    <cellStyle name="Normal 2 8" xfId="1168"/>
    <cellStyle name="Normal 2 8 2" xfId="1169"/>
    <cellStyle name="Normal 2 8 2 2" xfId="2893"/>
    <cellStyle name="Normal 2 8 3" xfId="1170"/>
    <cellStyle name="Normal 2 8 3 2" xfId="2894"/>
    <cellStyle name="Normal 2 8 4" xfId="2892"/>
    <cellStyle name="Normal 2 9" xfId="1171"/>
    <cellStyle name="Normal 2 9 2" xfId="1172"/>
    <cellStyle name="Normal 2 9 2 2" xfId="2896"/>
    <cellStyle name="Normal 2 9 3" xfId="1173"/>
    <cellStyle name="Normal 2 9 3 2" xfId="2897"/>
    <cellStyle name="Normal 2 9 4" xfId="2895"/>
    <cellStyle name="Normal 20" xfId="1174"/>
    <cellStyle name="Normal 20 10" xfId="1175"/>
    <cellStyle name="Normal 20 10 2" xfId="1176"/>
    <cellStyle name="Normal 20 10 2 2" xfId="2899"/>
    <cellStyle name="Normal 20 10 3" xfId="1177"/>
    <cellStyle name="Normal 20 10 3 2" xfId="2900"/>
    <cellStyle name="Normal 20 10 4" xfId="2898"/>
    <cellStyle name="Normal 20 11" xfId="1178"/>
    <cellStyle name="Normal 20 11 2" xfId="1179"/>
    <cellStyle name="Normal 20 11 2 2" xfId="2902"/>
    <cellStyle name="Normal 20 11 3" xfId="1180"/>
    <cellStyle name="Normal 20 11 3 2" xfId="2903"/>
    <cellStyle name="Normal 20 11 4" xfId="2901"/>
    <cellStyle name="Normal 20 12" xfId="1181"/>
    <cellStyle name="Normal 20 12 2" xfId="1182"/>
    <cellStyle name="Normal 20 12 2 2" xfId="2905"/>
    <cellStyle name="Normal 20 12 3" xfId="1183"/>
    <cellStyle name="Normal 20 12 3 2" xfId="2906"/>
    <cellStyle name="Normal 20 12 4" xfId="2904"/>
    <cellStyle name="Normal 20 13" xfId="1184"/>
    <cellStyle name="Normal 20 13 2" xfId="1185"/>
    <cellStyle name="Normal 20 13 2 2" xfId="2908"/>
    <cellStyle name="Normal 20 13 3" xfId="1186"/>
    <cellStyle name="Normal 20 13 3 2" xfId="2909"/>
    <cellStyle name="Normal 20 13 4" xfId="2907"/>
    <cellStyle name="Normal 20 14" xfId="1187"/>
    <cellStyle name="Normal 20 14 2" xfId="1188"/>
    <cellStyle name="Normal 20 14 2 2" xfId="2911"/>
    <cellStyle name="Normal 20 14 3" xfId="1189"/>
    <cellStyle name="Normal 20 14 3 2" xfId="2912"/>
    <cellStyle name="Normal 20 14 4" xfId="2910"/>
    <cellStyle name="Normal 20 15" xfId="1190"/>
    <cellStyle name="Normal 20 15 2" xfId="1191"/>
    <cellStyle name="Normal 20 15 2 2" xfId="2914"/>
    <cellStyle name="Normal 20 15 3" xfId="1192"/>
    <cellStyle name="Normal 20 15 3 2" xfId="2915"/>
    <cellStyle name="Normal 20 15 4" xfId="2913"/>
    <cellStyle name="Normal 20 16" xfId="1193"/>
    <cellStyle name="Normal 20 16 2" xfId="1194"/>
    <cellStyle name="Normal 20 16 2 2" xfId="2917"/>
    <cellStyle name="Normal 20 16 3" xfId="1195"/>
    <cellStyle name="Normal 20 16 3 2" xfId="2918"/>
    <cellStyle name="Normal 20 16 4" xfId="2916"/>
    <cellStyle name="Normal 20 17" xfId="1196"/>
    <cellStyle name="Normal 20 17 2" xfId="2919"/>
    <cellStyle name="Normal 20 18" xfId="1197"/>
    <cellStyle name="Normal 20 18 2" xfId="2920"/>
    <cellStyle name="Normal 20 19" xfId="1198"/>
    <cellStyle name="Normal 20 2" xfId="1199"/>
    <cellStyle name="Normal 20 2 2" xfId="1200"/>
    <cellStyle name="Normal 20 2 2 2" xfId="2922"/>
    <cellStyle name="Normal 20 2 3" xfId="1201"/>
    <cellStyle name="Normal 20 2 3 2" xfId="2923"/>
    <cellStyle name="Normal 20 2 4" xfId="2921"/>
    <cellStyle name="Normal 20 3" xfId="1202"/>
    <cellStyle name="Normal 20 3 2" xfId="1203"/>
    <cellStyle name="Normal 20 3 2 2" xfId="2925"/>
    <cellStyle name="Normal 20 3 3" xfId="1204"/>
    <cellStyle name="Normal 20 3 3 2" xfId="2926"/>
    <cellStyle name="Normal 20 3 4" xfId="2924"/>
    <cellStyle name="Normal 20 4" xfId="1205"/>
    <cellStyle name="Normal 20 4 2" xfId="1206"/>
    <cellStyle name="Normal 20 4 2 2" xfId="2928"/>
    <cellStyle name="Normal 20 4 3" xfId="1207"/>
    <cellStyle name="Normal 20 4 3 2" xfId="2929"/>
    <cellStyle name="Normal 20 4 4" xfId="2927"/>
    <cellStyle name="Normal 20 5" xfId="1208"/>
    <cellStyle name="Normal 20 5 2" xfId="1209"/>
    <cellStyle name="Normal 20 5 2 2" xfId="2931"/>
    <cellStyle name="Normal 20 5 3" xfId="1210"/>
    <cellStyle name="Normal 20 5 3 2" xfId="2932"/>
    <cellStyle name="Normal 20 5 4" xfId="2930"/>
    <cellStyle name="Normal 20 6" xfId="1211"/>
    <cellStyle name="Normal 20 6 2" xfId="1212"/>
    <cellStyle name="Normal 20 6 2 2" xfId="2934"/>
    <cellStyle name="Normal 20 6 3" xfId="1213"/>
    <cellStyle name="Normal 20 6 3 2" xfId="2935"/>
    <cellStyle name="Normal 20 6 4" xfId="2933"/>
    <cellStyle name="Normal 20 7" xfId="1214"/>
    <cellStyle name="Normal 20 7 2" xfId="1215"/>
    <cellStyle name="Normal 20 7 2 2" xfId="2937"/>
    <cellStyle name="Normal 20 7 3" xfId="1216"/>
    <cellStyle name="Normal 20 7 3 2" xfId="2938"/>
    <cellStyle name="Normal 20 7 4" xfId="2936"/>
    <cellStyle name="Normal 20 8" xfId="1217"/>
    <cellStyle name="Normal 20 8 2" xfId="1218"/>
    <cellStyle name="Normal 20 8 2 2" xfId="2940"/>
    <cellStyle name="Normal 20 8 3" xfId="1219"/>
    <cellStyle name="Normal 20 8 3 2" xfId="2941"/>
    <cellStyle name="Normal 20 8 4" xfId="2939"/>
    <cellStyle name="Normal 20 9" xfId="1220"/>
    <cellStyle name="Normal 20 9 2" xfId="1221"/>
    <cellStyle name="Normal 20 9 2 2" xfId="2943"/>
    <cellStyle name="Normal 20 9 3" xfId="1222"/>
    <cellStyle name="Normal 20 9 3 2" xfId="2944"/>
    <cellStyle name="Normal 20 9 4" xfId="2942"/>
    <cellStyle name="Normal 21" xfId="1223"/>
    <cellStyle name="Normal 21 10" xfId="1224"/>
    <cellStyle name="Normal 21 10 2" xfId="1225"/>
    <cellStyle name="Normal 21 10 2 2" xfId="2946"/>
    <cellStyle name="Normal 21 10 3" xfId="1226"/>
    <cellStyle name="Normal 21 10 3 2" xfId="2947"/>
    <cellStyle name="Normal 21 10 4" xfId="2945"/>
    <cellStyle name="Normal 21 11" xfId="1227"/>
    <cellStyle name="Normal 21 11 2" xfId="1228"/>
    <cellStyle name="Normal 21 11 2 2" xfId="2949"/>
    <cellStyle name="Normal 21 11 3" xfId="1229"/>
    <cellStyle name="Normal 21 11 3 2" xfId="2950"/>
    <cellStyle name="Normal 21 11 4" xfId="2948"/>
    <cellStyle name="Normal 21 12" xfId="1230"/>
    <cellStyle name="Normal 21 12 2" xfId="1231"/>
    <cellStyle name="Normal 21 12 2 2" xfId="2952"/>
    <cellStyle name="Normal 21 12 3" xfId="1232"/>
    <cellStyle name="Normal 21 12 3 2" xfId="2953"/>
    <cellStyle name="Normal 21 12 4" xfId="2951"/>
    <cellStyle name="Normal 21 13" xfId="1233"/>
    <cellStyle name="Normal 21 13 2" xfId="1234"/>
    <cellStyle name="Normal 21 13 2 2" xfId="2955"/>
    <cellStyle name="Normal 21 13 3" xfId="1235"/>
    <cellStyle name="Normal 21 13 3 2" xfId="2956"/>
    <cellStyle name="Normal 21 13 4" xfId="2954"/>
    <cellStyle name="Normal 21 14" xfId="1236"/>
    <cellStyle name="Normal 21 14 2" xfId="1237"/>
    <cellStyle name="Normal 21 14 2 2" xfId="2958"/>
    <cellStyle name="Normal 21 14 3" xfId="1238"/>
    <cellStyle name="Normal 21 14 3 2" xfId="2959"/>
    <cellStyle name="Normal 21 14 4" xfId="2957"/>
    <cellStyle name="Normal 21 15" xfId="1239"/>
    <cellStyle name="Normal 21 15 2" xfId="1240"/>
    <cellStyle name="Normal 21 15 2 2" xfId="2961"/>
    <cellStyle name="Normal 21 15 3" xfId="1241"/>
    <cellStyle name="Normal 21 15 3 2" xfId="2962"/>
    <cellStyle name="Normal 21 15 4" xfId="2960"/>
    <cellStyle name="Normal 21 16" xfId="1242"/>
    <cellStyle name="Normal 21 16 2" xfId="1243"/>
    <cellStyle name="Normal 21 16 2 2" xfId="2964"/>
    <cellStyle name="Normal 21 16 3" xfId="1244"/>
    <cellStyle name="Normal 21 16 3 2" xfId="2965"/>
    <cellStyle name="Normal 21 16 4" xfId="2963"/>
    <cellStyle name="Normal 21 2" xfId="1245"/>
    <cellStyle name="Normal 21 2 2" xfId="1246"/>
    <cellStyle name="Normal 21 2 2 2" xfId="2967"/>
    <cellStyle name="Normal 21 2 3" xfId="1247"/>
    <cellStyle name="Normal 21 2 3 2" xfId="2968"/>
    <cellStyle name="Normal 21 2 4" xfId="2966"/>
    <cellStyle name="Normal 21 3" xfId="1248"/>
    <cellStyle name="Normal 21 3 2" xfId="1249"/>
    <cellStyle name="Normal 21 3 2 2" xfId="2970"/>
    <cellStyle name="Normal 21 3 3" xfId="1250"/>
    <cellStyle name="Normal 21 3 3 2" xfId="2971"/>
    <cellStyle name="Normal 21 3 4" xfId="2969"/>
    <cellStyle name="Normal 21 4" xfId="1251"/>
    <cellStyle name="Normal 21 4 2" xfId="1252"/>
    <cellStyle name="Normal 21 4 2 2" xfId="2973"/>
    <cellStyle name="Normal 21 4 3" xfId="1253"/>
    <cellStyle name="Normal 21 4 3 2" xfId="2974"/>
    <cellStyle name="Normal 21 4 4" xfId="2972"/>
    <cellStyle name="Normal 21 5" xfId="1254"/>
    <cellStyle name="Normal 21 5 2" xfId="1255"/>
    <cellStyle name="Normal 21 5 2 2" xfId="2976"/>
    <cellStyle name="Normal 21 5 3" xfId="1256"/>
    <cellStyle name="Normal 21 5 3 2" xfId="2977"/>
    <cellStyle name="Normal 21 5 4" xfId="2975"/>
    <cellStyle name="Normal 21 6" xfId="1257"/>
    <cellStyle name="Normal 21 6 2" xfId="1258"/>
    <cellStyle name="Normal 21 6 2 2" xfId="2979"/>
    <cellStyle name="Normal 21 6 3" xfId="1259"/>
    <cellStyle name="Normal 21 6 3 2" xfId="2980"/>
    <cellStyle name="Normal 21 6 4" xfId="2978"/>
    <cellStyle name="Normal 21 7" xfId="1260"/>
    <cellStyle name="Normal 21 7 2" xfId="1261"/>
    <cellStyle name="Normal 21 7 2 2" xfId="2982"/>
    <cellStyle name="Normal 21 7 3" xfId="1262"/>
    <cellStyle name="Normal 21 7 3 2" xfId="2983"/>
    <cellStyle name="Normal 21 7 4" xfId="2981"/>
    <cellStyle name="Normal 21 8" xfId="1263"/>
    <cellStyle name="Normal 21 8 2" xfId="1264"/>
    <cellStyle name="Normal 21 8 2 2" xfId="2985"/>
    <cellStyle name="Normal 21 8 3" xfId="1265"/>
    <cellStyle name="Normal 21 8 3 2" xfId="2986"/>
    <cellStyle name="Normal 21 8 4" xfId="2984"/>
    <cellStyle name="Normal 21 9" xfId="1266"/>
    <cellStyle name="Normal 21 9 2" xfId="1267"/>
    <cellStyle name="Normal 21 9 2 2" xfId="2988"/>
    <cellStyle name="Normal 21 9 3" xfId="1268"/>
    <cellStyle name="Normal 21 9 3 2" xfId="2989"/>
    <cellStyle name="Normal 21 9 4" xfId="2987"/>
    <cellStyle name="Normal 22" xfId="1269"/>
    <cellStyle name="Normal 22 10" xfId="1270"/>
    <cellStyle name="Normal 22 10 2" xfId="1271"/>
    <cellStyle name="Normal 22 10 2 2" xfId="2991"/>
    <cellStyle name="Normal 22 10 3" xfId="1272"/>
    <cellStyle name="Normal 22 10 3 2" xfId="2992"/>
    <cellStyle name="Normal 22 10 4" xfId="2990"/>
    <cellStyle name="Normal 22 11" xfId="1273"/>
    <cellStyle name="Normal 22 11 2" xfId="1274"/>
    <cellStyle name="Normal 22 11 2 2" xfId="2994"/>
    <cellStyle name="Normal 22 11 3" xfId="1275"/>
    <cellStyle name="Normal 22 11 3 2" xfId="2995"/>
    <cellStyle name="Normal 22 11 4" xfId="2993"/>
    <cellStyle name="Normal 22 12" xfId="1276"/>
    <cellStyle name="Normal 22 12 2" xfId="1277"/>
    <cellStyle name="Normal 22 12 2 2" xfId="2997"/>
    <cellStyle name="Normal 22 12 3" xfId="1278"/>
    <cellStyle name="Normal 22 12 3 2" xfId="2998"/>
    <cellStyle name="Normal 22 12 4" xfId="2996"/>
    <cellStyle name="Normal 22 13" xfId="1279"/>
    <cellStyle name="Normal 22 13 2" xfId="1280"/>
    <cellStyle name="Normal 22 13 2 2" xfId="3000"/>
    <cellStyle name="Normal 22 13 3" xfId="1281"/>
    <cellStyle name="Normal 22 13 3 2" xfId="3001"/>
    <cellStyle name="Normal 22 13 4" xfId="2999"/>
    <cellStyle name="Normal 22 14" xfId="1282"/>
    <cellStyle name="Normal 22 14 2" xfId="1283"/>
    <cellStyle name="Normal 22 14 2 2" xfId="3003"/>
    <cellStyle name="Normal 22 14 3" xfId="1284"/>
    <cellStyle name="Normal 22 14 3 2" xfId="3004"/>
    <cellStyle name="Normal 22 14 4" xfId="3002"/>
    <cellStyle name="Normal 22 15" xfId="1285"/>
    <cellStyle name="Normal 22 15 2" xfId="1286"/>
    <cellStyle name="Normal 22 15 2 2" xfId="3006"/>
    <cellStyle name="Normal 22 15 3" xfId="1287"/>
    <cellStyle name="Normal 22 15 3 2" xfId="3007"/>
    <cellStyle name="Normal 22 15 4" xfId="3005"/>
    <cellStyle name="Normal 22 16" xfId="1288"/>
    <cellStyle name="Normal 22 16 2" xfId="1289"/>
    <cellStyle name="Normal 22 16 2 2" xfId="3009"/>
    <cellStyle name="Normal 22 16 3" xfId="1290"/>
    <cellStyle name="Normal 22 16 3 2" xfId="3010"/>
    <cellStyle name="Normal 22 16 4" xfId="3008"/>
    <cellStyle name="Normal 22 17" xfId="1291"/>
    <cellStyle name="Normal 22 17 2" xfId="3011"/>
    <cellStyle name="Normal 22 18" xfId="1292"/>
    <cellStyle name="Normal 22 18 2" xfId="3012"/>
    <cellStyle name="Normal 22 19" xfId="1293"/>
    <cellStyle name="Normal 22 2" xfId="1294"/>
    <cellStyle name="Normal 22 2 2" xfId="1295"/>
    <cellStyle name="Normal 22 2 2 2" xfId="3014"/>
    <cellStyle name="Normal 22 2 3" xfId="1296"/>
    <cellStyle name="Normal 22 2 3 2" xfId="3015"/>
    <cellStyle name="Normal 22 2 4" xfId="3013"/>
    <cellStyle name="Normal 22 3" xfId="1297"/>
    <cellStyle name="Normal 22 3 2" xfId="1298"/>
    <cellStyle name="Normal 22 3 2 2" xfId="3017"/>
    <cellStyle name="Normal 22 3 3" xfId="1299"/>
    <cellStyle name="Normal 22 3 3 2" xfId="3018"/>
    <cellStyle name="Normal 22 3 4" xfId="3016"/>
    <cellStyle name="Normal 22 4" xfId="1300"/>
    <cellStyle name="Normal 22 4 2" xfId="1301"/>
    <cellStyle name="Normal 22 4 2 2" xfId="3020"/>
    <cellStyle name="Normal 22 4 3" xfId="1302"/>
    <cellStyle name="Normal 22 4 3 2" xfId="3021"/>
    <cellStyle name="Normal 22 4 4" xfId="3019"/>
    <cellStyle name="Normal 22 5" xfId="1303"/>
    <cellStyle name="Normal 22 5 2" xfId="1304"/>
    <cellStyle name="Normal 22 5 2 2" xfId="3023"/>
    <cellStyle name="Normal 22 5 3" xfId="1305"/>
    <cellStyle name="Normal 22 5 3 2" xfId="3024"/>
    <cellStyle name="Normal 22 5 4" xfId="3022"/>
    <cellStyle name="Normal 22 6" xfId="1306"/>
    <cellStyle name="Normal 22 6 2" xfId="1307"/>
    <cellStyle name="Normal 22 6 2 2" xfId="3026"/>
    <cellStyle name="Normal 22 6 3" xfId="1308"/>
    <cellStyle name="Normal 22 6 3 2" xfId="3027"/>
    <cellStyle name="Normal 22 6 4" xfId="3025"/>
    <cellStyle name="Normal 22 7" xfId="1309"/>
    <cellStyle name="Normal 22 7 2" xfId="1310"/>
    <cellStyle name="Normal 22 7 2 2" xfId="3029"/>
    <cellStyle name="Normal 22 7 3" xfId="1311"/>
    <cellStyle name="Normal 22 7 3 2" xfId="3030"/>
    <cellStyle name="Normal 22 7 4" xfId="3028"/>
    <cellStyle name="Normal 22 8" xfId="1312"/>
    <cellStyle name="Normal 22 8 2" xfId="1313"/>
    <cellStyle name="Normal 22 8 2 2" xfId="3032"/>
    <cellStyle name="Normal 22 8 3" xfId="1314"/>
    <cellStyle name="Normal 22 8 3 2" xfId="3033"/>
    <cellStyle name="Normal 22 8 4" xfId="3031"/>
    <cellStyle name="Normal 22 9" xfId="1315"/>
    <cellStyle name="Normal 22 9 2" xfId="1316"/>
    <cellStyle name="Normal 22 9 2 2" xfId="3035"/>
    <cellStyle name="Normal 22 9 3" xfId="1317"/>
    <cellStyle name="Normal 22 9 3 2" xfId="3036"/>
    <cellStyle name="Normal 22 9 4" xfId="3034"/>
    <cellStyle name="Normal 23" xfId="1318"/>
    <cellStyle name="Normal 23 10" xfId="1319"/>
    <cellStyle name="Normal 23 10 2" xfId="1320"/>
    <cellStyle name="Normal 23 10 2 2" xfId="3038"/>
    <cellStyle name="Normal 23 10 3" xfId="1321"/>
    <cellStyle name="Normal 23 10 3 2" xfId="3039"/>
    <cellStyle name="Normal 23 10 4" xfId="3037"/>
    <cellStyle name="Normal 23 11" xfId="1322"/>
    <cellStyle name="Normal 23 11 2" xfId="1323"/>
    <cellStyle name="Normal 23 11 2 2" xfId="3041"/>
    <cellStyle name="Normal 23 11 3" xfId="1324"/>
    <cellStyle name="Normal 23 11 3 2" xfId="3042"/>
    <cellStyle name="Normal 23 11 4" xfId="3040"/>
    <cellStyle name="Normal 23 12" xfId="1325"/>
    <cellStyle name="Normal 23 12 2" xfId="1326"/>
    <cellStyle name="Normal 23 12 2 2" xfId="3044"/>
    <cellStyle name="Normal 23 12 3" xfId="1327"/>
    <cellStyle name="Normal 23 12 3 2" xfId="3045"/>
    <cellStyle name="Normal 23 12 4" xfId="3043"/>
    <cellStyle name="Normal 23 13" xfId="1328"/>
    <cellStyle name="Normal 23 13 2" xfId="1329"/>
    <cellStyle name="Normal 23 13 2 2" xfId="3047"/>
    <cellStyle name="Normal 23 13 3" xfId="1330"/>
    <cellStyle name="Normal 23 13 3 2" xfId="3048"/>
    <cellStyle name="Normal 23 13 4" xfId="3046"/>
    <cellStyle name="Normal 23 14" xfId="1331"/>
    <cellStyle name="Normal 23 14 2" xfId="1332"/>
    <cellStyle name="Normal 23 14 2 2" xfId="3050"/>
    <cellStyle name="Normal 23 14 3" xfId="1333"/>
    <cellStyle name="Normal 23 14 3 2" xfId="3051"/>
    <cellStyle name="Normal 23 14 4" xfId="3049"/>
    <cellStyle name="Normal 23 15" xfId="1334"/>
    <cellStyle name="Normal 23 15 2" xfId="1335"/>
    <cellStyle name="Normal 23 15 2 2" xfId="3053"/>
    <cellStyle name="Normal 23 15 3" xfId="1336"/>
    <cellStyle name="Normal 23 15 3 2" xfId="3054"/>
    <cellStyle name="Normal 23 15 4" xfId="3052"/>
    <cellStyle name="Normal 23 16" xfId="1337"/>
    <cellStyle name="Normal 23 16 2" xfId="1338"/>
    <cellStyle name="Normal 23 16 2 2" xfId="3056"/>
    <cellStyle name="Normal 23 16 3" xfId="1339"/>
    <cellStyle name="Normal 23 16 3 2" xfId="3057"/>
    <cellStyle name="Normal 23 16 4" xfId="3055"/>
    <cellStyle name="Normal 23 17" xfId="1340"/>
    <cellStyle name="Normal 23 17 2" xfId="3058"/>
    <cellStyle name="Normal 23 18" xfId="1341"/>
    <cellStyle name="Normal 23 18 2" xfId="3059"/>
    <cellStyle name="Normal 23 19" xfId="1342"/>
    <cellStyle name="Normal 23 2" xfId="1343"/>
    <cellStyle name="Normal 23 2 2" xfId="1344"/>
    <cellStyle name="Normal 23 2 2 2" xfId="3061"/>
    <cellStyle name="Normal 23 2 3" xfId="1345"/>
    <cellStyle name="Normal 23 2 3 2" xfId="3062"/>
    <cellStyle name="Normal 23 2 4" xfId="3060"/>
    <cellStyle name="Normal 23 3" xfId="1346"/>
    <cellStyle name="Normal 23 3 2" xfId="1347"/>
    <cellStyle name="Normal 23 3 2 2" xfId="3064"/>
    <cellStyle name="Normal 23 3 3" xfId="1348"/>
    <cellStyle name="Normal 23 3 3 2" xfId="3065"/>
    <cellStyle name="Normal 23 3 4" xfId="3063"/>
    <cellStyle name="Normal 23 4" xfId="1349"/>
    <cellStyle name="Normal 23 4 2" xfId="1350"/>
    <cellStyle name="Normal 23 4 2 2" xfId="3067"/>
    <cellStyle name="Normal 23 4 3" xfId="1351"/>
    <cellStyle name="Normal 23 4 3 2" xfId="3068"/>
    <cellStyle name="Normal 23 4 4" xfId="3066"/>
    <cellStyle name="Normal 23 5" xfId="1352"/>
    <cellStyle name="Normal 23 5 2" xfId="1353"/>
    <cellStyle name="Normal 23 5 2 2" xfId="3070"/>
    <cellStyle name="Normal 23 5 3" xfId="1354"/>
    <cellStyle name="Normal 23 5 3 2" xfId="3071"/>
    <cellStyle name="Normal 23 5 4" xfId="3069"/>
    <cellStyle name="Normal 23 6" xfId="1355"/>
    <cellStyle name="Normal 23 6 2" xfId="1356"/>
    <cellStyle name="Normal 23 6 2 2" xfId="3073"/>
    <cellStyle name="Normal 23 6 3" xfId="1357"/>
    <cellStyle name="Normal 23 6 3 2" xfId="3074"/>
    <cellStyle name="Normal 23 6 4" xfId="3072"/>
    <cellStyle name="Normal 23 7" xfId="1358"/>
    <cellStyle name="Normal 23 7 2" xfId="1359"/>
    <cellStyle name="Normal 23 7 2 2" xfId="3076"/>
    <cellStyle name="Normal 23 7 3" xfId="1360"/>
    <cellStyle name="Normal 23 7 3 2" xfId="3077"/>
    <cellStyle name="Normal 23 7 4" xfId="3075"/>
    <cellStyle name="Normal 23 8" xfId="1361"/>
    <cellStyle name="Normal 23 8 2" xfId="1362"/>
    <cellStyle name="Normal 23 8 2 2" xfId="3079"/>
    <cellStyle name="Normal 23 8 3" xfId="1363"/>
    <cellStyle name="Normal 23 8 3 2" xfId="3080"/>
    <cellStyle name="Normal 23 8 4" xfId="3078"/>
    <cellStyle name="Normal 23 9" xfId="1364"/>
    <cellStyle name="Normal 23 9 2" xfId="1365"/>
    <cellStyle name="Normal 23 9 2 2" xfId="3082"/>
    <cellStyle name="Normal 23 9 3" xfId="1366"/>
    <cellStyle name="Normal 23 9 3 2" xfId="3083"/>
    <cellStyle name="Normal 23 9 4" xfId="3081"/>
    <cellStyle name="Normal 24" xfId="1367"/>
    <cellStyle name="Normal 24 10" xfId="1368"/>
    <cellStyle name="Normal 24 10 2" xfId="1369"/>
    <cellStyle name="Normal 24 10 2 2" xfId="3085"/>
    <cellStyle name="Normal 24 10 3" xfId="1370"/>
    <cellStyle name="Normal 24 10 3 2" xfId="3086"/>
    <cellStyle name="Normal 24 10 4" xfId="3084"/>
    <cellStyle name="Normal 24 11" xfId="1371"/>
    <cellStyle name="Normal 24 11 2" xfId="1372"/>
    <cellStyle name="Normal 24 11 2 2" xfId="3088"/>
    <cellStyle name="Normal 24 11 3" xfId="1373"/>
    <cellStyle name="Normal 24 11 3 2" xfId="3089"/>
    <cellStyle name="Normal 24 11 4" xfId="3087"/>
    <cellStyle name="Normal 24 12" xfId="1374"/>
    <cellStyle name="Normal 24 12 2" xfId="1375"/>
    <cellStyle name="Normal 24 12 2 2" xfId="3091"/>
    <cellStyle name="Normal 24 12 3" xfId="1376"/>
    <cellStyle name="Normal 24 12 3 2" xfId="3092"/>
    <cellStyle name="Normal 24 12 4" xfId="3090"/>
    <cellStyle name="Normal 24 13" xfId="1377"/>
    <cellStyle name="Normal 24 13 2" xfId="1378"/>
    <cellStyle name="Normal 24 13 2 2" xfId="3094"/>
    <cellStyle name="Normal 24 13 3" xfId="1379"/>
    <cellStyle name="Normal 24 13 3 2" xfId="3095"/>
    <cellStyle name="Normal 24 13 4" xfId="3093"/>
    <cellStyle name="Normal 24 14" xfId="1380"/>
    <cellStyle name="Normal 24 14 2" xfId="1381"/>
    <cellStyle name="Normal 24 14 2 2" xfId="3097"/>
    <cellStyle name="Normal 24 14 3" xfId="1382"/>
    <cellStyle name="Normal 24 14 3 2" xfId="3098"/>
    <cellStyle name="Normal 24 14 4" xfId="3096"/>
    <cellStyle name="Normal 24 15" xfId="1383"/>
    <cellStyle name="Normal 24 15 2" xfId="1384"/>
    <cellStyle name="Normal 24 15 2 2" xfId="3100"/>
    <cellStyle name="Normal 24 15 3" xfId="1385"/>
    <cellStyle name="Normal 24 15 3 2" xfId="3101"/>
    <cellStyle name="Normal 24 15 4" xfId="3099"/>
    <cellStyle name="Normal 24 16" xfId="1386"/>
    <cellStyle name="Normal 24 16 2" xfId="1387"/>
    <cellStyle name="Normal 24 16 2 2" xfId="3103"/>
    <cellStyle name="Normal 24 16 3" xfId="1388"/>
    <cellStyle name="Normal 24 16 3 2" xfId="3104"/>
    <cellStyle name="Normal 24 16 4" xfId="3102"/>
    <cellStyle name="Normal 24 2" xfId="1389"/>
    <cellStyle name="Normal 24 2 2" xfId="1390"/>
    <cellStyle name="Normal 24 2 2 2" xfId="3106"/>
    <cellStyle name="Normal 24 2 3" xfId="1391"/>
    <cellStyle name="Normal 24 2 3 2" xfId="3107"/>
    <cellStyle name="Normal 24 2 4" xfId="3105"/>
    <cellStyle name="Normal 24 3" xfId="1392"/>
    <cellStyle name="Normal 24 3 2" xfId="1393"/>
    <cellStyle name="Normal 24 3 2 2" xfId="3109"/>
    <cellStyle name="Normal 24 3 3" xfId="1394"/>
    <cellStyle name="Normal 24 3 3 2" xfId="3110"/>
    <cellStyle name="Normal 24 3 4" xfId="3108"/>
    <cellStyle name="Normal 24 4" xfId="1395"/>
    <cellStyle name="Normal 24 4 2" xfId="1396"/>
    <cellStyle name="Normal 24 4 2 2" xfId="3112"/>
    <cellStyle name="Normal 24 4 3" xfId="1397"/>
    <cellStyle name="Normal 24 4 3 2" xfId="3113"/>
    <cellStyle name="Normal 24 4 4" xfId="3111"/>
    <cellStyle name="Normal 24 5" xfId="1398"/>
    <cellStyle name="Normal 24 5 2" xfId="1399"/>
    <cellStyle name="Normal 24 5 2 2" xfId="3115"/>
    <cellStyle name="Normal 24 5 3" xfId="1400"/>
    <cellStyle name="Normal 24 5 3 2" xfId="3116"/>
    <cellStyle name="Normal 24 5 4" xfId="3114"/>
    <cellStyle name="Normal 24 6" xfId="1401"/>
    <cellStyle name="Normal 24 6 2" xfId="1402"/>
    <cellStyle name="Normal 24 6 2 2" xfId="3118"/>
    <cellStyle name="Normal 24 6 3" xfId="1403"/>
    <cellStyle name="Normal 24 6 3 2" xfId="3119"/>
    <cellStyle name="Normal 24 6 4" xfId="3117"/>
    <cellStyle name="Normal 24 7" xfId="1404"/>
    <cellStyle name="Normal 24 7 2" xfId="1405"/>
    <cellStyle name="Normal 24 7 2 2" xfId="3121"/>
    <cellStyle name="Normal 24 7 3" xfId="1406"/>
    <cellStyle name="Normal 24 7 3 2" xfId="3122"/>
    <cellStyle name="Normal 24 7 4" xfId="3120"/>
    <cellStyle name="Normal 24 8" xfId="1407"/>
    <cellStyle name="Normal 24 8 2" xfId="1408"/>
    <cellStyle name="Normal 24 8 2 2" xfId="3124"/>
    <cellStyle name="Normal 24 8 3" xfId="1409"/>
    <cellStyle name="Normal 24 8 3 2" xfId="3125"/>
    <cellStyle name="Normal 24 8 4" xfId="3123"/>
    <cellStyle name="Normal 24 9" xfId="1410"/>
    <cellStyle name="Normal 24 9 2" xfId="1411"/>
    <cellStyle name="Normal 24 9 2 2" xfId="3127"/>
    <cellStyle name="Normal 24 9 3" xfId="1412"/>
    <cellStyle name="Normal 24 9 3 2" xfId="3128"/>
    <cellStyle name="Normal 24 9 4" xfId="3126"/>
    <cellStyle name="Normal 25" xfId="1413"/>
    <cellStyle name="Normal 26" xfId="1414"/>
    <cellStyle name="Normal 26 10" xfId="1415"/>
    <cellStyle name="Normal 26 10 2" xfId="1416"/>
    <cellStyle name="Normal 26 10 2 2" xfId="3131"/>
    <cellStyle name="Normal 26 10 3" xfId="1417"/>
    <cellStyle name="Normal 26 10 3 2" xfId="3132"/>
    <cellStyle name="Normal 26 10 4" xfId="3130"/>
    <cellStyle name="Normal 26 11" xfId="1418"/>
    <cellStyle name="Normal 26 11 2" xfId="1419"/>
    <cellStyle name="Normal 26 11 2 2" xfId="3134"/>
    <cellStyle name="Normal 26 11 3" xfId="1420"/>
    <cellStyle name="Normal 26 11 3 2" xfId="3135"/>
    <cellStyle name="Normal 26 11 4" xfId="3133"/>
    <cellStyle name="Normal 26 12" xfId="1421"/>
    <cellStyle name="Normal 26 12 2" xfId="1422"/>
    <cellStyle name="Normal 26 12 2 2" xfId="3137"/>
    <cellStyle name="Normal 26 12 3" xfId="1423"/>
    <cellStyle name="Normal 26 12 3 2" xfId="3138"/>
    <cellStyle name="Normal 26 12 4" xfId="3136"/>
    <cellStyle name="Normal 26 13" xfId="1424"/>
    <cellStyle name="Normal 26 13 2" xfId="1425"/>
    <cellStyle name="Normal 26 13 2 2" xfId="3140"/>
    <cellStyle name="Normal 26 13 3" xfId="1426"/>
    <cellStyle name="Normal 26 13 3 2" xfId="3141"/>
    <cellStyle name="Normal 26 13 4" xfId="3139"/>
    <cellStyle name="Normal 26 14" xfId="1427"/>
    <cellStyle name="Normal 26 14 2" xfId="1428"/>
    <cellStyle name="Normal 26 14 2 2" xfId="3143"/>
    <cellStyle name="Normal 26 14 3" xfId="1429"/>
    <cellStyle name="Normal 26 14 3 2" xfId="3144"/>
    <cellStyle name="Normal 26 14 4" xfId="3142"/>
    <cellStyle name="Normal 26 15" xfId="1430"/>
    <cellStyle name="Normal 26 15 2" xfId="1431"/>
    <cellStyle name="Normal 26 15 2 2" xfId="3146"/>
    <cellStyle name="Normal 26 15 3" xfId="1432"/>
    <cellStyle name="Normal 26 15 3 2" xfId="3147"/>
    <cellStyle name="Normal 26 15 4" xfId="3145"/>
    <cellStyle name="Normal 26 16" xfId="1433"/>
    <cellStyle name="Normal 26 16 2" xfId="1434"/>
    <cellStyle name="Normal 26 16 2 2" xfId="3149"/>
    <cellStyle name="Normal 26 16 3" xfId="1435"/>
    <cellStyle name="Normal 26 16 3 2" xfId="3150"/>
    <cellStyle name="Normal 26 16 4" xfId="3148"/>
    <cellStyle name="Normal 26 17" xfId="1436"/>
    <cellStyle name="Normal 26 17 2" xfId="3151"/>
    <cellStyle name="Normal 26 18" xfId="1437"/>
    <cellStyle name="Normal 26 18 2" xfId="3152"/>
    <cellStyle name="Normal 26 19" xfId="3129"/>
    <cellStyle name="Normal 26 2" xfId="1438"/>
    <cellStyle name="Normal 26 2 2" xfId="1439"/>
    <cellStyle name="Normal 26 2 2 2" xfId="3154"/>
    <cellStyle name="Normal 26 2 3" xfId="1440"/>
    <cellStyle name="Normal 26 2 3 2" xfId="3155"/>
    <cellStyle name="Normal 26 2 4" xfId="3153"/>
    <cellStyle name="Normal 26 3" xfId="1441"/>
    <cellStyle name="Normal 26 3 2" xfId="1442"/>
    <cellStyle name="Normal 26 3 2 2" xfId="3157"/>
    <cellStyle name="Normal 26 3 3" xfId="1443"/>
    <cellStyle name="Normal 26 3 3 2" xfId="3158"/>
    <cellStyle name="Normal 26 3 4" xfId="3156"/>
    <cellStyle name="Normal 26 4" xfId="1444"/>
    <cellStyle name="Normal 26 4 2" xfId="1445"/>
    <cellStyle name="Normal 26 4 2 2" xfId="3160"/>
    <cellStyle name="Normal 26 4 3" xfId="1446"/>
    <cellStyle name="Normal 26 4 3 2" xfId="3161"/>
    <cellStyle name="Normal 26 4 4" xfId="3159"/>
    <cellStyle name="Normal 26 5" xfId="1447"/>
    <cellStyle name="Normal 26 5 2" xfId="1448"/>
    <cellStyle name="Normal 26 5 2 2" xfId="3163"/>
    <cellStyle name="Normal 26 5 3" xfId="1449"/>
    <cellStyle name="Normal 26 5 3 2" xfId="3164"/>
    <cellStyle name="Normal 26 5 4" xfId="3162"/>
    <cellStyle name="Normal 26 6" xfId="1450"/>
    <cellStyle name="Normal 26 6 2" xfId="1451"/>
    <cellStyle name="Normal 26 6 2 2" xfId="3166"/>
    <cellStyle name="Normal 26 6 3" xfId="1452"/>
    <cellStyle name="Normal 26 6 3 2" xfId="3167"/>
    <cellStyle name="Normal 26 6 4" xfId="3165"/>
    <cellStyle name="Normal 26 7" xfId="1453"/>
    <cellStyle name="Normal 26 7 2" xfId="1454"/>
    <cellStyle name="Normal 26 7 2 2" xfId="3169"/>
    <cellStyle name="Normal 26 7 3" xfId="1455"/>
    <cellStyle name="Normal 26 7 3 2" xfId="3170"/>
    <cellStyle name="Normal 26 7 4" xfId="3168"/>
    <cellStyle name="Normal 26 8" xfId="1456"/>
    <cellStyle name="Normal 26 8 2" xfId="1457"/>
    <cellStyle name="Normal 26 8 2 2" xfId="3172"/>
    <cellStyle name="Normal 26 8 3" xfId="1458"/>
    <cellStyle name="Normal 26 8 3 2" xfId="3173"/>
    <cellStyle name="Normal 26 8 4" xfId="3171"/>
    <cellStyle name="Normal 26 9" xfId="1459"/>
    <cellStyle name="Normal 26 9 2" xfId="1460"/>
    <cellStyle name="Normal 26 9 2 2" xfId="3175"/>
    <cellStyle name="Normal 26 9 3" xfId="1461"/>
    <cellStyle name="Normal 26 9 3 2" xfId="3176"/>
    <cellStyle name="Normal 26 9 4" xfId="3174"/>
    <cellStyle name="Normal 27" xfId="1462"/>
    <cellStyle name="Normal 27 10" xfId="1463"/>
    <cellStyle name="Normal 27 10 2" xfId="1464"/>
    <cellStyle name="Normal 27 10 2 2" xfId="3179"/>
    <cellStyle name="Normal 27 10 3" xfId="1465"/>
    <cellStyle name="Normal 27 10 3 2" xfId="3180"/>
    <cellStyle name="Normal 27 10 4" xfId="3178"/>
    <cellStyle name="Normal 27 11" xfId="1466"/>
    <cellStyle name="Normal 27 11 2" xfId="1467"/>
    <cellStyle name="Normal 27 11 2 2" xfId="3182"/>
    <cellStyle name="Normal 27 11 3" xfId="1468"/>
    <cellStyle name="Normal 27 11 3 2" xfId="3183"/>
    <cellStyle name="Normal 27 11 4" xfId="3181"/>
    <cellStyle name="Normal 27 12" xfId="1469"/>
    <cellStyle name="Normal 27 12 2" xfId="1470"/>
    <cellStyle name="Normal 27 12 2 2" xfId="3185"/>
    <cellStyle name="Normal 27 12 3" xfId="1471"/>
    <cellStyle name="Normal 27 12 3 2" xfId="3186"/>
    <cellStyle name="Normal 27 12 4" xfId="3184"/>
    <cellStyle name="Normal 27 13" xfId="1472"/>
    <cellStyle name="Normal 27 13 2" xfId="1473"/>
    <cellStyle name="Normal 27 13 2 2" xfId="3188"/>
    <cellStyle name="Normal 27 13 3" xfId="1474"/>
    <cellStyle name="Normal 27 13 3 2" xfId="3189"/>
    <cellStyle name="Normal 27 13 4" xfId="3187"/>
    <cellStyle name="Normal 27 14" xfId="1475"/>
    <cellStyle name="Normal 27 14 2" xfId="1476"/>
    <cellStyle name="Normal 27 14 2 2" xfId="3191"/>
    <cellStyle name="Normal 27 14 3" xfId="1477"/>
    <cellStyle name="Normal 27 14 3 2" xfId="3192"/>
    <cellStyle name="Normal 27 14 4" xfId="3190"/>
    <cellStyle name="Normal 27 15" xfId="1478"/>
    <cellStyle name="Normal 27 15 2" xfId="1479"/>
    <cellStyle name="Normal 27 15 2 2" xfId="3194"/>
    <cellStyle name="Normal 27 15 3" xfId="1480"/>
    <cellStyle name="Normal 27 15 3 2" xfId="3195"/>
    <cellStyle name="Normal 27 15 4" xfId="3193"/>
    <cellStyle name="Normal 27 16" xfId="1481"/>
    <cellStyle name="Normal 27 16 2" xfId="1482"/>
    <cellStyle name="Normal 27 16 2 2" xfId="3197"/>
    <cellStyle name="Normal 27 16 3" xfId="1483"/>
    <cellStyle name="Normal 27 16 3 2" xfId="3198"/>
    <cellStyle name="Normal 27 16 4" xfId="3196"/>
    <cellStyle name="Normal 27 17" xfId="1484"/>
    <cellStyle name="Normal 27 17 2" xfId="3199"/>
    <cellStyle name="Normal 27 18" xfId="1485"/>
    <cellStyle name="Normal 27 18 2" xfId="3200"/>
    <cellStyle name="Normal 27 19" xfId="3177"/>
    <cellStyle name="Normal 27 2" xfId="1486"/>
    <cellStyle name="Normal 27 2 2" xfId="1487"/>
    <cellStyle name="Normal 27 2 2 2" xfId="3202"/>
    <cellStyle name="Normal 27 2 3" xfId="1488"/>
    <cellStyle name="Normal 27 2 3 2" xfId="3203"/>
    <cellStyle name="Normal 27 2 4" xfId="3201"/>
    <cellStyle name="Normal 27 3" xfId="1489"/>
    <cellStyle name="Normal 27 3 2" xfId="1490"/>
    <cellStyle name="Normal 27 3 2 2" xfId="3205"/>
    <cellStyle name="Normal 27 3 3" xfId="1491"/>
    <cellStyle name="Normal 27 3 3 2" xfId="3206"/>
    <cellStyle name="Normal 27 3 4" xfId="3204"/>
    <cellStyle name="Normal 27 4" xfId="1492"/>
    <cellStyle name="Normal 27 4 2" xfId="1493"/>
    <cellStyle name="Normal 27 4 2 2" xfId="3208"/>
    <cellStyle name="Normal 27 4 3" xfId="1494"/>
    <cellStyle name="Normal 27 4 3 2" xfId="3209"/>
    <cellStyle name="Normal 27 4 4" xfId="3207"/>
    <cellStyle name="Normal 27 5" xfId="1495"/>
    <cellStyle name="Normal 27 5 2" xfId="1496"/>
    <cellStyle name="Normal 27 5 2 2" xfId="3211"/>
    <cellStyle name="Normal 27 5 3" xfId="1497"/>
    <cellStyle name="Normal 27 5 3 2" xfId="3212"/>
    <cellStyle name="Normal 27 5 4" xfId="3210"/>
    <cellStyle name="Normal 27 6" xfId="1498"/>
    <cellStyle name="Normal 27 6 2" xfId="1499"/>
    <cellStyle name="Normal 27 6 2 2" xfId="3214"/>
    <cellStyle name="Normal 27 6 3" xfId="1500"/>
    <cellStyle name="Normal 27 6 3 2" xfId="3215"/>
    <cellStyle name="Normal 27 6 4" xfId="3213"/>
    <cellStyle name="Normal 27 7" xfId="1501"/>
    <cellStyle name="Normal 27 7 2" xfId="1502"/>
    <cellStyle name="Normal 27 7 2 2" xfId="3217"/>
    <cellStyle name="Normal 27 7 3" xfId="1503"/>
    <cellStyle name="Normal 27 7 3 2" xfId="3218"/>
    <cellStyle name="Normal 27 7 4" xfId="3216"/>
    <cellStyle name="Normal 27 8" xfId="1504"/>
    <cellStyle name="Normal 27 8 2" xfId="1505"/>
    <cellStyle name="Normal 27 8 2 2" xfId="3220"/>
    <cellStyle name="Normal 27 8 3" xfId="1506"/>
    <cellStyle name="Normal 27 8 3 2" xfId="3221"/>
    <cellStyle name="Normal 27 8 4" xfId="3219"/>
    <cellStyle name="Normal 27 9" xfId="1507"/>
    <cellStyle name="Normal 27 9 2" xfId="1508"/>
    <cellStyle name="Normal 27 9 2 2" xfId="3223"/>
    <cellStyle name="Normal 27 9 3" xfId="1509"/>
    <cellStyle name="Normal 27 9 3 2" xfId="3224"/>
    <cellStyle name="Normal 27 9 4" xfId="3222"/>
    <cellStyle name="Normal 28" xfId="1510"/>
    <cellStyle name="Normal 28 10" xfId="1511"/>
    <cellStyle name="Normal 28 10 2" xfId="1512"/>
    <cellStyle name="Normal 28 10 2 2" xfId="3227"/>
    <cellStyle name="Normal 28 10 3" xfId="1513"/>
    <cellStyle name="Normal 28 10 3 2" xfId="3228"/>
    <cellStyle name="Normal 28 10 4" xfId="3226"/>
    <cellStyle name="Normal 28 11" xfId="1514"/>
    <cellStyle name="Normal 28 11 2" xfId="1515"/>
    <cellStyle name="Normal 28 11 2 2" xfId="3230"/>
    <cellStyle name="Normal 28 11 3" xfId="1516"/>
    <cellStyle name="Normal 28 11 3 2" xfId="3231"/>
    <cellStyle name="Normal 28 11 4" xfId="3229"/>
    <cellStyle name="Normal 28 12" xfId="1517"/>
    <cellStyle name="Normal 28 12 2" xfId="1518"/>
    <cellStyle name="Normal 28 12 2 2" xfId="3233"/>
    <cellStyle name="Normal 28 12 3" xfId="1519"/>
    <cellStyle name="Normal 28 12 3 2" xfId="3234"/>
    <cellStyle name="Normal 28 12 4" xfId="3232"/>
    <cellStyle name="Normal 28 13" xfId="1520"/>
    <cellStyle name="Normal 28 13 2" xfId="1521"/>
    <cellStyle name="Normal 28 13 2 2" xfId="3236"/>
    <cellStyle name="Normal 28 13 3" xfId="1522"/>
    <cellStyle name="Normal 28 13 3 2" xfId="3237"/>
    <cellStyle name="Normal 28 13 4" xfId="3235"/>
    <cellStyle name="Normal 28 14" xfId="1523"/>
    <cellStyle name="Normal 28 14 2" xfId="1524"/>
    <cellStyle name="Normal 28 14 2 2" xfId="3239"/>
    <cellStyle name="Normal 28 14 3" xfId="1525"/>
    <cellStyle name="Normal 28 14 3 2" xfId="3240"/>
    <cellStyle name="Normal 28 14 4" xfId="3238"/>
    <cellStyle name="Normal 28 15" xfId="1526"/>
    <cellStyle name="Normal 28 15 2" xfId="1527"/>
    <cellStyle name="Normal 28 15 2 2" xfId="3242"/>
    <cellStyle name="Normal 28 15 3" xfId="1528"/>
    <cellStyle name="Normal 28 15 3 2" xfId="3243"/>
    <cellStyle name="Normal 28 15 4" xfId="3241"/>
    <cellStyle name="Normal 28 16" xfId="1529"/>
    <cellStyle name="Normal 28 16 2" xfId="1530"/>
    <cellStyle name="Normal 28 16 2 2" xfId="3245"/>
    <cellStyle name="Normal 28 16 3" xfId="1531"/>
    <cellStyle name="Normal 28 16 3 2" xfId="3246"/>
    <cellStyle name="Normal 28 16 4" xfId="3244"/>
    <cellStyle name="Normal 28 17" xfId="3225"/>
    <cellStyle name="Normal 28 2" xfId="1532"/>
    <cellStyle name="Normal 28 2 2" xfId="1533"/>
    <cellStyle name="Normal 28 2 2 2" xfId="3248"/>
    <cellStyle name="Normal 28 2 3" xfId="1534"/>
    <cellStyle name="Normal 28 2 3 2" xfId="3249"/>
    <cellStyle name="Normal 28 2 4" xfId="3247"/>
    <cellStyle name="Normal 28 3" xfId="1535"/>
    <cellStyle name="Normal 28 3 2" xfId="1536"/>
    <cellStyle name="Normal 28 3 2 2" xfId="3251"/>
    <cellStyle name="Normal 28 3 3" xfId="1537"/>
    <cellStyle name="Normal 28 3 3 2" xfId="3252"/>
    <cellStyle name="Normal 28 3 4" xfId="3250"/>
    <cellStyle name="Normal 28 4" xfId="1538"/>
    <cellStyle name="Normal 28 4 2" xfId="1539"/>
    <cellStyle name="Normal 28 4 2 2" xfId="3254"/>
    <cellStyle name="Normal 28 4 3" xfId="1540"/>
    <cellStyle name="Normal 28 4 3 2" xfId="3255"/>
    <cellStyle name="Normal 28 4 4" xfId="3253"/>
    <cellStyle name="Normal 28 5" xfId="1541"/>
    <cellStyle name="Normal 28 5 2" xfId="1542"/>
    <cellStyle name="Normal 28 5 2 2" xfId="3257"/>
    <cellStyle name="Normal 28 5 3" xfId="1543"/>
    <cellStyle name="Normal 28 5 3 2" xfId="3258"/>
    <cellStyle name="Normal 28 5 4" xfId="3256"/>
    <cellStyle name="Normal 28 6" xfId="1544"/>
    <cellStyle name="Normal 28 6 2" xfId="1545"/>
    <cellStyle name="Normal 28 6 2 2" xfId="3260"/>
    <cellStyle name="Normal 28 6 3" xfId="1546"/>
    <cellStyle name="Normal 28 6 3 2" xfId="3261"/>
    <cellStyle name="Normal 28 6 4" xfId="3259"/>
    <cellStyle name="Normal 28 7" xfId="1547"/>
    <cellStyle name="Normal 28 7 2" xfId="1548"/>
    <cellStyle name="Normal 28 7 2 2" xfId="3263"/>
    <cellStyle name="Normal 28 7 3" xfId="1549"/>
    <cellStyle name="Normal 28 7 3 2" xfId="3264"/>
    <cellStyle name="Normal 28 7 4" xfId="3262"/>
    <cellStyle name="Normal 28 8" xfId="1550"/>
    <cellStyle name="Normal 28 8 2" xfId="1551"/>
    <cellStyle name="Normal 28 8 2 2" xfId="3266"/>
    <cellStyle name="Normal 28 8 3" xfId="1552"/>
    <cellStyle name="Normal 28 8 3 2" xfId="3267"/>
    <cellStyle name="Normal 28 8 4" xfId="3265"/>
    <cellStyle name="Normal 28 9" xfId="1553"/>
    <cellStyle name="Normal 28 9 2" xfId="1554"/>
    <cellStyle name="Normal 28 9 2 2" xfId="3269"/>
    <cellStyle name="Normal 28 9 3" xfId="1555"/>
    <cellStyle name="Normal 28 9 3 2" xfId="3270"/>
    <cellStyle name="Normal 28 9 4" xfId="3268"/>
    <cellStyle name="Normal 29" xfId="1556"/>
    <cellStyle name="Normal 29 10" xfId="1557"/>
    <cellStyle name="Normal 29 11" xfId="1558"/>
    <cellStyle name="Normal 29 12" xfId="1559"/>
    <cellStyle name="Normal 29 13" xfId="1560"/>
    <cellStyle name="Normal 29 14" xfId="1561"/>
    <cellStyle name="Normal 29 15" xfId="1562"/>
    <cellStyle name="Normal 29 16" xfId="1563"/>
    <cellStyle name="Normal 29 2" xfId="1564"/>
    <cellStyle name="Normal 29 3" xfId="1565"/>
    <cellStyle name="Normal 29 4" xfId="1566"/>
    <cellStyle name="Normal 29 5" xfId="1567"/>
    <cellStyle name="Normal 29 6" xfId="1568"/>
    <cellStyle name="Normal 29 7" xfId="1569"/>
    <cellStyle name="Normal 29 8" xfId="1570"/>
    <cellStyle name="Normal 29 9" xfId="1571"/>
    <cellStyle name="Normal 3" xfId="14"/>
    <cellStyle name="Normal 3 10" xfId="1572"/>
    <cellStyle name="Normal 3 11" xfId="1573"/>
    <cellStyle name="Normal 3 12" xfId="1574"/>
    <cellStyle name="Normal 3 13" xfId="1575"/>
    <cellStyle name="Normal 3 14" xfId="1576"/>
    <cellStyle name="Normal 3 15" xfId="1577"/>
    <cellStyle name="Normal 3 16" xfId="1578"/>
    <cellStyle name="Normal 3 16 2" xfId="1579"/>
    <cellStyle name="Normal 3 16 2 2" xfId="1580"/>
    <cellStyle name="Normal 3 16 2 2 2" xfId="3273"/>
    <cellStyle name="Normal 3 16 2 3" xfId="3272"/>
    <cellStyle name="Normal 3 16 3" xfId="1581"/>
    <cellStyle name="Normal 3 16 3 2" xfId="3274"/>
    <cellStyle name="Normal 3 16 4" xfId="1582"/>
    <cellStyle name="Normal 3 16 4 2" xfId="3275"/>
    <cellStyle name="Normal 3 16 5" xfId="3271"/>
    <cellStyle name="Normal 3 17" xfId="1583"/>
    <cellStyle name="Normal 3 18" xfId="1584"/>
    <cellStyle name="Normal 3 18 2" xfId="1585"/>
    <cellStyle name="Normal 3 18 2 2" xfId="3277"/>
    <cellStyle name="Normal 3 18 3" xfId="3276"/>
    <cellStyle name="Normal 3 19" xfId="1586"/>
    <cellStyle name="Normal 3 19 2" xfId="1587"/>
    <cellStyle name="Normal 3 19 2 2" xfId="3279"/>
    <cellStyle name="Normal 3 19 3" xfId="3278"/>
    <cellStyle name="Normal 3 2" xfId="15"/>
    <cellStyle name="Normal 3 2 10" xfId="1588"/>
    <cellStyle name="Normal 3 2 11" xfId="1589"/>
    <cellStyle name="Normal 3 2 12" xfId="1590"/>
    <cellStyle name="Normal 3 2 13" xfId="1591"/>
    <cellStyle name="Normal 3 2 14" xfId="1592"/>
    <cellStyle name="Normal 3 2 15" xfId="1593"/>
    <cellStyle name="Normal 3 2 16" xfId="1594"/>
    <cellStyle name="Normal 3 2 17" xfId="1595"/>
    <cellStyle name="Normal 3 2 18" xfId="1596"/>
    <cellStyle name="Normal 3 2 19" xfId="1597"/>
    <cellStyle name="Normal 3 2 2" xfId="1598"/>
    <cellStyle name="Normal 3 2 2 2" xfId="1599"/>
    <cellStyle name="Normal 3 2 20" xfId="1600"/>
    <cellStyle name="Normal 3 2 21" xfId="1601"/>
    <cellStyle name="Normal 3 2 22" xfId="1602"/>
    <cellStyle name="Normal 3 2 3" xfId="1603"/>
    <cellStyle name="Normal 3 2 4" xfId="1604"/>
    <cellStyle name="Normal 3 2 5" xfId="1605"/>
    <cellStyle name="Normal 3 2 6" xfId="1606"/>
    <cellStyle name="Normal 3 2 7" xfId="1607"/>
    <cellStyle name="Normal 3 2 8" xfId="1608"/>
    <cellStyle name="Normal 3 2 9" xfId="1609"/>
    <cellStyle name="Normal 3 20" xfId="1610"/>
    <cellStyle name="Normal 3 21" xfId="1611"/>
    <cellStyle name="Normal 3 22" xfId="1612"/>
    <cellStyle name="Normal 3 23" xfId="1613"/>
    <cellStyle name="Normal 3 3" xfId="1614"/>
    <cellStyle name="Normal 3 3 2" xfId="1615"/>
    <cellStyle name="Normal 3 3 2 2" xfId="3280"/>
    <cellStyle name="Normal 3 4" xfId="1616"/>
    <cellStyle name="Normal 3 5" xfId="1617"/>
    <cellStyle name="Normal 3 6" xfId="1618"/>
    <cellStyle name="Normal 3 7" xfId="1619"/>
    <cellStyle name="Normal 3 8" xfId="1620"/>
    <cellStyle name="Normal 3 9" xfId="1621"/>
    <cellStyle name="Normal 3 9 2" xfId="1622"/>
    <cellStyle name="Normal 30" xfId="1623"/>
    <cellStyle name="Normal 30 10" xfId="1624"/>
    <cellStyle name="Normal 30 11" xfId="1625"/>
    <cellStyle name="Normal 30 12" xfId="1626"/>
    <cellStyle name="Normal 30 13" xfId="1627"/>
    <cellStyle name="Normal 30 14" xfId="1628"/>
    <cellStyle name="Normal 30 15" xfId="1629"/>
    <cellStyle name="Normal 30 16" xfId="1630"/>
    <cellStyle name="Normal 30 17" xfId="3281"/>
    <cellStyle name="Normal 30 2" xfId="1631"/>
    <cellStyle name="Normal 30 3" xfId="1632"/>
    <cellStyle name="Normal 30 4" xfId="1633"/>
    <cellStyle name="Normal 30 5" xfId="1634"/>
    <cellStyle name="Normal 30 6" xfId="1635"/>
    <cellStyle name="Normal 30 7" xfId="1636"/>
    <cellStyle name="Normal 30 8" xfId="1637"/>
    <cellStyle name="Normal 30 9" xfId="1638"/>
    <cellStyle name="Normal 31" xfId="2441"/>
    <cellStyle name="Normal 31 10" xfId="1639"/>
    <cellStyle name="Normal 31 11" xfId="1640"/>
    <cellStyle name="Normal 31 12" xfId="1641"/>
    <cellStyle name="Normal 31 13" xfId="1642"/>
    <cellStyle name="Normal 31 14" xfId="1643"/>
    <cellStyle name="Normal 31 15" xfId="1644"/>
    <cellStyle name="Normal 31 16" xfId="1645"/>
    <cellStyle name="Normal 31 2" xfId="1646"/>
    <cellStyle name="Normal 31 3" xfId="1647"/>
    <cellStyle name="Normal 31 4" xfId="1648"/>
    <cellStyle name="Normal 31 5" xfId="1649"/>
    <cellStyle name="Normal 31 6" xfId="1650"/>
    <cellStyle name="Normal 31 7" xfId="1651"/>
    <cellStyle name="Normal 31 8" xfId="1652"/>
    <cellStyle name="Normal 31 9" xfId="1653"/>
    <cellStyle name="Normal 32 10" xfId="1654"/>
    <cellStyle name="Normal 32 11" xfId="1655"/>
    <cellStyle name="Normal 32 12" xfId="1656"/>
    <cellStyle name="Normal 32 13" xfId="1657"/>
    <cellStyle name="Normal 32 14" xfId="1658"/>
    <cellStyle name="Normal 32 15" xfId="1659"/>
    <cellStyle name="Normal 32 16" xfId="1660"/>
    <cellStyle name="Normal 32 2" xfId="1661"/>
    <cellStyle name="Normal 32 3" xfId="1662"/>
    <cellStyle name="Normal 32 4" xfId="1663"/>
    <cellStyle name="Normal 32 5" xfId="1664"/>
    <cellStyle name="Normal 32 6" xfId="1665"/>
    <cellStyle name="Normal 32 7" xfId="1666"/>
    <cellStyle name="Normal 32 8" xfId="1667"/>
    <cellStyle name="Normal 32 9" xfId="1668"/>
    <cellStyle name="Normal 33 10" xfId="1669"/>
    <cellStyle name="Normal 33 11" xfId="1670"/>
    <cellStyle name="Normal 33 12" xfId="1671"/>
    <cellStyle name="Normal 33 13" xfId="1672"/>
    <cellStyle name="Normal 33 14" xfId="1673"/>
    <cellStyle name="Normal 33 15" xfId="1674"/>
    <cellStyle name="Normal 33 16" xfId="1675"/>
    <cellStyle name="Normal 33 2" xfId="1676"/>
    <cellStyle name="Normal 33 3" xfId="1677"/>
    <cellStyle name="Normal 33 4" xfId="1678"/>
    <cellStyle name="Normal 33 5" xfId="1679"/>
    <cellStyle name="Normal 33 6" xfId="1680"/>
    <cellStyle name="Normal 33 7" xfId="1681"/>
    <cellStyle name="Normal 33 8" xfId="1682"/>
    <cellStyle name="Normal 33 9" xfId="1683"/>
    <cellStyle name="Normal 34 10" xfId="1684"/>
    <cellStyle name="Normal 34 10 2" xfId="1685"/>
    <cellStyle name="Normal 34 10 2 2" xfId="3283"/>
    <cellStyle name="Normal 34 10 3" xfId="1686"/>
    <cellStyle name="Normal 34 10 3 2" xfId="3284"/>
    <cellStyle name="Normal 34 10 4" xfId="3282"/>
    <cellStyle name="Normal 34 11" xfId="1687"/>
    <cellStyle name="Normal 34 11 2" xfId="1688"/>
    <cellStyle name="Normal 34 11 2 2" xfId="3286"/>
    <cellStyle name="Normal 34 11 3" xfId="1689"/>
    <cellStyle name="Normal 34 11 3 2" xfId="3287"/>
    <cellStyle name="Normal 34 11 4" xfId="3285"/>
    <cellStyle name="Normal 34 12" xfId="1690"/>
    <cellStyle name="Normal 34 12 2" xfId="1691"/>
    <cellStyle name="Normal 34 12 2 2" xfId="3289"/>
    <cellStyle name="Normal 34 12 3" xfId="1692"/>
    <cellStyle name="Normal 34 12 3 2" xfId="3290"/>
    <cellStyle name="Normal 34 12 4" xfId="3288"/>
    <cellStyle name="Normal 34 13" xfId="1693"/>
    <cellStyle name="Normal 34 13 2" xfId="1694"/>
    <cellStyle name="Normal 34 13 2 2" xfId="3292"/>
    <cellStyle name="Normal 34 13 3" xfId="1695"/>
    <cellStyle name="Normal 34 13 3 2" xfId="3293"/>
    <cellStyle name="Normal 34 13 4" xfId="3291"/>
    <cellStyle name="Normal 34 14" xfId="1696"/>
    <cellStyle name="Normal 34 14 2" xfId="1697"/>
    <cellStyle name="Normal 34 14 2 2" xfId="3295"/>
    <cellStyle name="Normal 34 14 3" xfId="1698"/>
    <cellStyle name="Normal 34 14 3 2" xfId="3296"/>
    <cellStyle name="Normal 34 14 4" xfId="3294"/>
    <cellStyle name="Normal 34 15" xfId="1699"/>
    <cellStyle name="Normal 34 15 2" xfId="1700"/>
    <cellStyle name="Normal 34 15 2 2" xfId="3298"/>
    <cellStyle name="Normal 34 15 3" xfId="1701"/>
    <cellStyle name="Normal 34 15 3 2" xfId="3299"/>
    <cellStyle name="Normal 34 15 4" xfId="3297"/>
    <cellStyle name="Normal 34 16" xfId="1702"/>
    <cellStyle name="Normal 34 16 2" xfId="1703"/>
    <cellStyle name="Normal 34 16 2 2" xfId="3301"/>
    <cellStyle name="Normal 34 16 3" xfId="1704"/>
    <cellStyle name="Normal 34 16 3 2" xfId="3302"/>
    <cellStyle name="Normal 34 16 4" xfId="3300"/>
    <cellStyle name="Normal 34 2" xfId="1705"/>
    <cellStyle name="Normal 34 2 2" xfId="1706"/>
    <cellStyle name="Normal 34 2 2 2" xfId="3304"/>
    <cellStyle name="Normal 34 2 3" xfId="1707"/>
    <cellStyle name="Normal 34 2 3 2" xfId="3305"/>
    <cellStyle name="Normal 34 2 4" xfId="3303"/>
    <cellStyle name="Normal 34 3" xfId="1708"/>
    <cellStyle name="Normal 34 3 2" xfId="1709"/>
    <cellStyle name="Normal 34 3 2 2" xfId="3307"/>
    <cellStyle name="Normal 34 3 3" xfId="1710"/>
    <cellStyle name="Normal 34 3 3 2" xfId="3308"/>
    <cellStyle name="Normal 34 3 4" xfId="3306"/>
    <cellStyle name="Normal 34 4" xfId="1711"/>
    <cellStyle name="Normal 34 4 2" xfId="1712"/>
    <cellStyle name="Normal 34 4 2 2" xfId="3310"/>
    <cellStyle name="Normal 34 4 3" xfId="1713"/>
    <cellStyle name="Normal 34 4 3 2" xfId="3311"/>
    <cellStyle name="Normal 34 4 4" xfId="3309"/>
    <cellStyle name="Normal 34 5" xfId="1714"/>
    <cellStyle name="Normal 34 5 2" xfId="1715"/>
    <cellStyle name="Normal 34 5 2 2" xfId="3313"/>
    <cellStyle name="Normal 34 5 3" xfId="1716"/>
    <cellStyle name="Normal 34 5 3 2" xfId="3314"/>
    <cellStyle name="Normal 34 5 4" xfId="3312"/>
    <cellStyle name="Normal 34 6" xfId="1717"/>
    <cellStyle name="Normal 34 6 2" xfId="1718"/>
    <cellStyle name="Normal 34 6 2 2" xfId="3316"/>
    <cellStyle name="Normal 34 6 3" xfId="1719"/>
    <cellStyle name="Normal 34 6 3 2" xfId="3317"/>
    <cellStyle name="Normal 34 6 4" xfId="3315"/>
    <cellStyle name="Normal 34 7" xfId="1720"/>
    <cellStyle name="Normal 34 7 2" xfId="1721"/>
    <cellStyle name="Normal 34 7 2 2" xfId="3319"/>
    <cellStyle name="Normal 34 7 3" xfId="1722"/>
    <cellStyle name="Normal 34 7 3 2" xfId="3320"/>
    <cellStyle name="Normal 34 7 4" xfId="3318"/>
    <cellStyle name="Normal 34 8" xfId="1723"/>
    <cellStyle name="Normal 34 8 2" xfId="1724"/>
    <cellStyle name="Normal 34 8 2 2" xfId="3322"/>
    <cellStyle name="Normal 34 8 3" xfId="1725"/>
    <cellStyle name="Normal 34 8 3 2" xfId="3323"/>
    <cellStyle name="Normal 34 8 4" xfId="3321"/>
    <cellStyle name="Normal 34 9" xfId="1726"/>
    <cellStyle name="Normal 34 9 2" xfId="1727"/>
    <cellStyle name="Normal 34 9 2 2" xfId="3325"/>
    <cellStyle name="Normal 34 9 3" xfId="1728"/>
    <cellStyle name="Normal 34 9 3 2" xfId="3326"/>
    <cellStyle name="Normal 34 9 4" xfId="3324"/>
    <cellStyle name="Normal 35" xfId="1729"/>
    <cellStyle name="Normal 35 10" xfId="1730"/>
    <cellStyle name="Normal 35 10 2" xfId="1731"/>
    <cellStyle name="Normal 35 10 2 2" xfId="3329"/>
    <cellStyle name="Normal 35 10 3" xfId="1732"/>
    <cellStyle name="Normal 35 10 3 2" xfId="3330"/>
    <cellStyle name="Normal 35 10 4" xfId="3328"/>
    <cellStyle name="Normal 35 11" xfId="1733"/>
    <cellStyle name="Normal 35 11 2" xfId="1734"/>
    <cellStyle name="Normal 35 11 2 2" xfId="3332"/>
    <cellStyle name="Normal 35 11 3" xfId="1735"/>
    <cellStyle name="Normal 35 11 3 2" xfId="3333"/>
    <cellStyle name="Normal 35 11 4" xfId="3331"/>
    <cellStyle name="Normal 35 12" xfId="1736"/>
    <cellStyle name="Normal 35 12 2" xfId="1737"/>
    <cellStyle name="Normal 35 12 2 2" xfId="3335"/>
    <cellStyle name="Normal 35 12 3" xfId="1738"/>
    <cellStyle name="Normal 35 12 3 2" xfId="3336"/>
    <cellStyle name="Normal 35 12 4" xfId="3334"/>
    <cellStyle name="Normal 35 13" xfId="1739"/>
    <cellStyle name="Normal 35 13 2" xfId="1740"/>
    <cellStyle name="Normal 35 13 2 2" xfId="3338"/>
    <cellStyle name="Normal 35 13 3" xfId="1741"/>
    <cellStyle name="Normal 35 13 3 2" xfId="3339"/>
    <cellStyle name="Normal 35 13 4" xfId="3337"/>
    <cellStyle name="Normal 35 14" xfId="1742"/>
    <cellStyle name="Normal 35 14 2" xfId="1743"/>
    <cellStyle name="Normal 35 14 2 2" xfId="3341"/>
    <cellStyle name="Normal 35 14 3" xfId="1744"/>
    <cellStyle name="Normal 35 14 3 2" xfId="3342"/>
    <cellStyle name="Normal 35 14 4" xfId="3340"/>
    <cellStyle name="Normal 35 15" xfId="1745"/>
    <cellStyle name="Normal 35 15 2" xfId="1746"/>
    <cellStyle name="Normal 35 15 2 2" xfId="3344"/>
    <cellStyle name="Normal 35 15 3" xfId="1747"/>
    <cellStyle name="Normal 35 15 3 2" xfId="3345"/>
    <cellStyle name="Normal 35 15 4" xfId="3343"/>
    <cellStyle name="Normal 35 16" xfId="1748"/>
    <cellStyle name="Normal 35 16 2" xfId="1749"/>
    <cellStyle name="Normal 35 16 2 2" xfId="3347"/>
    <cellStyle name="Normal 35 16 3" xfId="1750"/>
    <cellStyle name="Normal 35 16 3 2" xfId="3348"/>
    <cellStyle name="Normal 35 16 4" xfId="3346"/>
    <cellStyle name="Normal 35 17" xfId="1751"/>
    <cellStyle name="Normal 35 17 2" xfId="3349"/>
    <cellStyle name="Normal 35 18" xfId="1752"/>
    <cellStyle name="Normal 35 18 2" xfId="3350"/>
    <cellStyle name="Normal 35 19" xfId="1753"/>
    <cellStyle name="Normal 35 19 2" xfId="3351"/>
    <cellStyle name="Normal 35 2" xfId="1754"/>
    <cellStyle name="Normal 35 2 2" xfId="1755"/>
    <cellStyle name="Normal 35 2 2 2" xfId="3353"/>
    <cellStyle name="Normal 35 2 3" xfId="1756"/>
    <cellStyle name="Normal 35 2 3 2" xfId="3354"/>
    <cellStyle name="Normal 35 2 4" xfId="3352"/>
    <cellStyle name="Normal 35 20" xfId="1757"/>
    <cellStyle name="Normal 35 20 2" xfId="3355"/>
    <cellStyle name="Normal 35 21" xfId="1758"/>
    <cellStyle name="Normal 35 21 2" xfId="3356"/>
    <cellStyle name="Normal 35 22" xfId="1759"/>
    <cellStyle name="Normal 35 22 2" xfId="3357"/>
    <cellStyle name="Normal 35 23" xfId="1760"/>
    <cellStyle name="Normal 35 23 2" xfId="3358"/>
    <cellStyle name="Normal 35 24" xfId="1761"/>
    <cellStyle name="Normal 35 24 2" xfId="3359"/>
    <cellStyle name="Normal 35 25" xfId="3327"/>
    <cellStyle name="Normal 35 3" xfId="1762"/>
    <cellStyle name="Normal 35 3 2" xfId="1763"/>
    <cellStyle name="Normal 35 3 2 2" xfId="3361"/>
    <cellStyle name="Normal 35 3 3" xfId="1764"/>
    <cellStyle name="Normal 35 3 3 2" xfId="3362"/>
    <cellStyle name="Normal 35 3 4" xfId="3360"/>
    <cellStyle name="Normal 35 4" xfId="1765"/>
    <cellStyle name="Normal 35 4 2" xfId="1766"/>
    <cellStyle name="Normal 35 4 2 2" xfId="3364"/>
    <cellStyle name="Normal 35 4 3" xfId="1767"/>
    <cellStyle name="Normal 35 4 3 2" xfId="3365"/>
    <cellStyle name="Normal 35 4 4" xfId="3363"/>
    <cellStyle name="Normal 35 5" xfId="1768"/>
    <cellStyle name="Normal 35 5 2" xfId="1769"/>
    <cellStyle name="Normal 35 5 2 2" xfId="3367"/>
    <cellStyle name="Normal 35 5 3" xfId="1770"/>
    <cellStyle name="Normal 35 5 3 2" xfId="3368"/>
    <cellStyle name="Normal 35 5 4" xfId="3366"/>
    <cellStyle name="Normal 35 6" xfId="1771"/>
    <cellStyle name="Normal 35 6 2" xfId="1772"/>
    <cellStyle name="Normal 35 6 2 2" xfId="3370"/>
    <cellStyle name="Normal 35 6 3" xfId="1773"/>
    <cellStyle name="Normal 35 6 3 2" xfId="3371"/>
    <cellStyle name="Normal 35 6 4" xfId="3369"/>
    <cellStyle name="Normal 35 7" xfId="1774"/>
    <cellStyle name="Normal 35 7 2" xfId="1775"/>
    <cellStyle name="Normal 35 7 2 2" xfId="3373"/>
    <cellStyle name="Normal 35 7 3" xfId="1776"/>
    <cellStyle name="Normal 35 7 3 2" xfId="3374"/>
    <cellStyle name="Normal 35 7 4" xfId="3372"/>
    <cellStyle name="Normal 35 8" xfId="1777"/>
    <cellStyle name="Normal 35 8 2" xfId="1778"/>
    <cellStyle name="Normal 35 8 2 2" xfId="3376"/>
    <cellStyle name="Normal 35 8 3" xfId="1779"/>
    <cellStyle name="Normal 35 8 3 2" xfId="3377"/>
    <cellStyle name="Normal 35 8 4" xfId="3375"/>
    <cellStyle name="Normal 35 9" xfId="1780"/>
    <cellStyle name="Normal 35 9 2" xfId="1781"/>
    <cellStyle name="Normal 35 9 2 2" xfId="3379"/>
    <cellStyle name="Normal 35 9 3" xfId="1782"/>
    <cellStyle name="Normal 35 9 3 2" xfId="3380"/>
    <cellStyle name="Normal 35 9 4" xfId="3378"/>
    <cellStyle name="Normal 36 10" xfId="1783"/>
    <cellStyle name="Normal 36 11" xfId="1784"/>
    <cellStyle name="Normal 36 12" xfId="1785"/>
    <cellStyle name="Normal 36 13" xfId="1786"/>
    <cellStyle name="Normal 36 14" xfId="1787"/>
    <cellStyle name="Normal 36 15" xfId="1788"/>
    <cellStyle name="Normal 36 16" xfId="1789"/>
    <cellStyle name="Normal 36 2" xfId="1790"/>
    <cellStyle name="Normal 36 3" xfId="1791"/>
    <cellStyle name="Normal 36 4" xfId="1792"/>
    <cellStyle name="Normal 36 5" xfId="1793"/>
    <cellStyle name="Normal 36 6" xfId="1794"/>
    <cellStyle name="Normal 36 7" xfId="1795"/>
    <cellStyle name="Normal 36 8" xfId="1796"/>
    <cellStyle name="Normal 36 9" xfId="1797"/>
    <cellStyle name="Normal 37" xfId="1798"/>
    <cellStyle name="Normal 37 2" xfId="1799"/>
    <cellStyle name="Normal 38" xfId="1800"/>
    <cellStyle name="Normal 38 2" xfId="1801"/>
    <cellStyle name="Normal 39" xfId="1802"/>
    <cellStyle name="Normal 39 2" xfId="1803"/>
    <cellStyle name="Normal 39 2 2" xfId="3382"/>
    <cellStyle name="Normal 39 3" xfId="1804"/>
    <cellStyle name="Normal 39 3 2" xfId="3383"/>
    <cellStyle name="Normal 39 4" xfId="3381"/>
    <cellStyle name="Normal 4" xfId="16"/>
    <cellStyle name="Normal 4 10" xfId="1805"/>
    <cellStyle name="Normal 4 10 2" xfId="1806"/>
    <cellStyle name="Normal 4 10 2 2" xfId="3385"/>
    <cellStyle name="Normal 4 10 3" xfId="1807"/>
    <cellStyle name="Normal 4 10 3 2" xfId="3386"/>
    <cellStyle name="Normal 4 10 4" xfId="3384"/>
    <cellStyle name="Normal 4 11" xfId="1808"/>
    <cellStyle name="Normal 4 11 2" xfId="1809"/>
    <cellStyle name="Normal 4 11 2 2" xfId="3388"/>
    <cellStyle name="Normal 4 11 3" xfId="1810"/>
    <cellStyle name="Normal 4 11 3 2" xfId="3389"/>
    <cellStyle name="Normal 4 11 4" xfId="3387"/>
    <cellStyle name="Normal 4 12" xfId="1811"/>
    <cellStyle name="Normal 4 12 2" xfId="1812"/>
    <cellStyle name="Normal 4 12 2 2" xfId="3391"/>
    <cellStyle name="Normal 4 12 3" xfId="1813"/>
    <cellStyle name="Normal 4 12 3 2" xfId="3392"/>
    <cellStyle name="Normal 4 12 4" xfId="3390"/>
    <cellStyle name="Normal 4 13" xfId="1814"/>
    <cellStyle name="Normal 4 13 2" xfId="1815"/>
    <cellStyle name="Normal 4 13 2 2" xfId="3394"/>
    <cellStyle name="Normal 4 13 3" xfId="1816"/>
    <cellStyle name="Normal 4 13 3 2" xfId="3395"/>
    <cellStyle name="Normal 4 13 4" xfId="3393"/>
    <cellStyle name="Normal 4 14" xfId="1817"/>
    <cellStyle name="Normal 4 14 2" xfId="1818"/>
    <cellStyle name="Normal 4 14 2 2" xfId="3397"/>
    <cellStyle name="Normal 4 14 3" xfId="1819"/>
    <cellStyle name="Normal 4 14 3 2" xfId="3398"/>
    <cellStyle name="Normal 4 14 4" xfId="3396"/>
    <cellStyle name="Normal 4 15" xfId="1820"/>
    <cellStyle name="Normal 4 15 2" xfId="1821"/>
    <cellStyle name="Normal 4 15 2 2" xfId="3400"/>
    <cellStyle name="Normal 4 15 3" xfId="1822"/>
    <cellStyle name="Normal 4 15 3 2" xfId="3401"/>
    <cellStyle name="Normal 4 15 4" xfId="3399"/>
    <cellStyle name="Normal 4 16" xfId="1823"/>
    <cellStyle name="Normal 4 16 2" xfId="1824"/>
    <cellStyle name="Normal 4 16 2 2" xfId="3403"/>
    <cellStyle name="Normal 4 16 3" xfId="1825"/>
    <cellStyle name="Normal 4 16 3 2" xfId="3404"/>
    <cellStyle name="Normal 4 16 4" xfId="3402"/>
    <cellStyle name="Normal 4 17" xfId="1826"/>
    <cellStyle name="Normal 4 17 2" xfId="1827"/>
    <cellStyle name="Normal 4 17 2 2" xfId="3406"/>
    <cellStyle name="Normal 4 17 3" xfId="1828"/>
    <cellStyle name="Normal 4 17 3 2" xfId="3407"/>
    <cellStyle name="Normal 4 17 4" xfId="3405"/>
    <cellStyle name="Normal 4 18" xfId="1829"/>
    <cellStyle name="Normal 4 18 2" xfId="1830"/>
    <cellStyle name="Normal 4 18 2 2" xfId="3409"/>
    <cellStyle name="Normal 4 18 3" xfId="1831"/>
    <cellStyle name="Normal 4 18 3 2" xfId="3410"/>
    <cellStyle name="Normal 4 18 4" xfId="3408"/>
    <cellStyle name="Normal 4 19" xfId="1832"/>
    <cellStyle name="Normal 4 19 2" xfId="1833"/>
    <cellStyle name="Normal 4 19 2 2" xfId="3412"/>
    <cellStyle name="Normal 4 19 3" xfId="1834"/>
    <cellStyle name="Normal 4 19 3 2" xfId="3413"/>
    <cellStyle name="Normal 4 19 4" xfId="3411"/>
    <cellStyle name="Normal 4 2" xfId="17"/>
    <cellStyle name="Normal 4 2 10" xfId="1835"/>
    <cellStyle name="Normal 4 2 11" xfId="1836"/>
    <cellStyle name="Normal 4 2 12" xfId="1837"/>
    <cellStyle name="Normal 4 2 13" xfId="1838"/>
    <cellStyle name="Normal 4 2 14" xfId="1839"/>
    <cellStyle name="Normal 4 2 15" xfId="1840"/>
    <cellStyle name="Normal 4 2 16" xfId="1841"/>
    <cellStyle name="Normal 4 2 17" xfId="1842"/>
    <cellStyle name="Normal 4 2 18" xfId="1843"/>
    <cellStyle name="Normal 4 2 19" xfId="1844"/>
    <cellStyle name="Normal 4 2 2" xfId="1845"/>
    <cellStyle name="Normal 4 2 2 2" xfId="1846"/>
    <cellStyle name="Normal 4 2 2 2 2" xfId="3414"/>
    <cellStyle name="Normal 4 2 2 3" xfId="1847"/>
    <cellStyle name="Normal 4 2 2 3 2" xfId="3415"/>
    <cellStyle name="Normal 4 2 20" xfId="1848"/>
    <cellStyle name="Normal 4 2 20 2" xfId="3416"/>
    <cellStyle name="Normal 4 2 3" xfId="1849"/>
    <cellStyle name="Normal 4 2 3 2" xfId="1850"/>
    <cellStyle name="Normal 4 2 3 2 2" xfId="3417"/>
    <cellStyle name="Normal 4 2 4" xfId="1851"/>
    <cellStyle name="Normal 4 2 4 2" xfId="1852"/>
    <cellStyle name="Normal 4 2 4 2 2" xfId="3418"/>
    <cellStyle name="Normal 4 2 5" xfId="1853"/>
    <cellStyle name="Normal 4 2 5 2" xfId="1854"/>
    <cellStyle name="Normal 4 2 5 2 2" xfId="3419"/>
    <cellStyle name="Normal 4 2 6" xfId="1855"/>
    <cellStyle name="Normal 4 2 7" xfId="1856"/>
    <cellStyle name="Normal 4 2 8" xfId="1857"/>
    <cellStyle name="Normal 4 2 9" xfId="1858"/>
    <cellStyle name="Normal 4 20" xfId="1859"/>
    <cellStyle name="Normal 4 20 2" xfId="1860"/>
    <cellStyle name="Normal 4 20 2 2" xfId="3421"/>
    <cellStyle name="Normal 4 20 3" xfId="1861"/>
    <cellStyle name="Normal 4 20 3 2" xfId="3422"/>
    <cellStyle name="Normal 4 20 4" xfId="3420"/>
    <cellStyle name="Normal 4 21" xfId="1862"/>
    <cellStyle name="Normal 4 21 2" xfId="1863"/>
    <cellStyle name="Normal 4 21 2 2" xfId="3424"/>
    <cellStyle name="Normal 4 21 3" xfId="1864"/>
    <cellStyle name="Normal 4 21 3 2" xfId="3425"/>
    <cellStyle name="Normal 4 21 4" xfId="3423"/>
    <cellStyle name="Normal 4 22" xfId="1865"/>
    <cellStyle name="Normal 4 22 2" xfId="1866"/>
    <cellStyle name="Normal 4 22 2 2" xfId="3427"/>
    <cellStyle name="Normal 4 22 3" xfId="1867"/>
    <cellStyle name="Normal 4 22 3 2" xfId="3428"/>
    <cellStyle name="Normal 4 22 4" xfId="3426"/>
    <cellStyle name="Normal 4 23" xfId="1868"/>
    <cellStyle name="Normal 4 23 2" xfId="1869"/>
    <cellStyle name="Normal 4 23 2 2" xfId="3430"/>
    <cellStyle name="Normal 4 23 3" xfId="1870"/>
    <cellStyle name="Normal 4 23 3 2" xfId="3431"/>
    <cellStyle name="Normal 4 23 4" xfId="3429"/>
    <cellStyle name="Normal 4 24" xfId="1871"/>
    <cellStyle name="Normal 4 24 2" xfId="1872"/>
    <cellStyle name="Normal 4 24 2 2" xfId="3433"/>
    <cellStyle name="Normal 4 24 3" xfId="1873"/>
    <cellStyle name="Normal 4 24 3 2" xfId="3434"/>
    <cellStyle name="Normal 4 24 4" xfId="3432"/>
    <cellStyle name="Normal 4 25" xfId="1874"/>
    <cellStyle name="Normal 4 25 2" xfId="1875"/>
    <cellStyle name="Normal 4 25 2 2" xfId="3435"/>
    <cellStyle name="Normal 4 25 3" xfId="1876"/>
    <cellStyle name="Normal 4 25 3 2" xfId="3436"/>
    <cellStyle name="Normal 4 26" xfId="1877"/>
    <cellStyle name="Normal 4 27" xfId="1878"/>
    <cellStyle name="Normal 4 28" xfId="1879"/>
    <cellStyle name="Normal 4 29" xfId="1880"/>
    <cellStyle name="Normal 4 3" xfId="1881"/>
    <cellStyle name="Normal 4 3 2" xfId="1882"/>
    <cellStyle name="Normal 4 3 2 2" xfId="1883"/>
    <cellStyle name="Normal 4 3 2 2 2" xfId="3438"/>
    <cellStyle name="Normal 4 3 2 3" xfId="3437"/>
    <cellStyle name="Normal 4 3 3" xfId="1884"/>
    <cellStyle name="Normal 4 3 3 2" xfId="1885"/>
    <cellStyle name="Normal 4 3 3 2 2" xfId="3440"/>
    <cellStyle name="Normal 4 3 3 3" xfId="3439"/>
    <cellStyle name="Normal 4 3 4" xfId="1886"/>
    <cellStyle name="Normal 4 3 4 2" xfId="3441"/>
    <cellStyle name="Normal 4 3 5" xfId="1887"/>
    <cellStyle name="Normal 4 3 5 2" xfId="3442"/>
    <cellStyle name="Normal 4 3 6" xfId="1888"/>
    <cellStyle name="Normal 4 3 6 2" xfId="3443"/>
    <cellStyle name="Normal 4 30" xfId="1889"/>
    <cellStyle name="Normal 4 31" xfId="1890"/>
    <cellStyle name="Normal 4 32" xfId="1891"/>
    <cellStyle name="Normal 4 33" xfId="1892"/>
    <cellStyle name="Normal 4 34" xfId="1893"/>
    <cellStyle name="Normal 4 35" xfId="1894"/>
    <cellStyle name="Normal 4 36" xfId="1895"/>
    <cellStyle name="Normal 4 37" xfId="1896"/>
    <cellStyle name="Normal 4 38" xfId="1897"/>
    <cellStyle name="Normal 4 39" xfId="1898"/>
    <cellStyle name="Normal 4 4" xfId="1899"/>
    <cellStyle name="Normal 4 4 2" xfId="1900"/>
    <cellStyle name="Normal 4 4 2 2" xfId="3444"/>
    <cellStyle name="Normal 4 4 3" xfId="1901"/>
    <cellStyle name="Normal 4 4 3 2" xfId="3445"/>
    <cellStyle name="Normal 4 40" xfId="1902"/>
    <cellStyle name="Normal 4 41" xfId="1903"/>
    <cellStyle name="Normal 4 41 2" xfId="1904"/>
    <cellStyle name="Normal 4 41 2 2" xfId="3447"/>
    <cellStyle name="Normal 4 41 3" xfId="1905"/>
    <cellStyle name="Normal 4 41 3 2" xfId="3448"/>
    <cellStyle name="Normal 4 41 4" xfId="3446"/>
    <cellStyle name="Normal 4 42" xfId="1906"/>
    <cellStyle name="Normal 4 42 2" xfId="1907"/>
    <cellStyle name="Normal 4 42 2 2" xfId="3450"/>
    <cellStyle name="Normal 4 42 3" xfId="1908"/>
    <cellStyle name="Normal 4 42 3 2" xfId="3451"/>
    <cellStyle name="Normal 4 42 4" xfId="3449"/>
    <cellStyle name="Normal 4 43" xfId="1909"/>
    <cellStyle name="Normal 4 44" xfId="1910"/>
    <cellStyle name="Normal 4 45" xfId="1911"/>
    <cellStyle name="Normal 4 46" xfId="1912"/>
    <cellStyle name="Normal 4 5" xfId="1913"/>
    <cellStyle name="Normal 4 5 2" xfId="1914"/>
    <cellStyle name="Normal 4 5 2 2" xfId="3452"/>
    <cellStyle name="Normal 4 5 3" xfId="1915"/>
    <cellStyle name="Normal 4 5 3 2" xfId="3453"/>
    <cellStyle name="Normal 4 6" xfId="1916"/>
    <cellStyle name="Normal 4 6 2" xfId="1917"/>
    <cellStyle name="Normal 4 6 2 2" xfId="3455"/>
    <cellStyle name="Normal 4 6 3" xfId="1918"/>
    <cellStyle name="Normal 4 6 3 2" xfId="3456"/>
    <cellStyle name="Normal 4 6 4" xfId="3454"/>
    <cellStyle name="Normal 4 7" xfId="1919"/>
    <cellStyle name="Normal 4 7 2" xfId="1920"/>
    <cellStyle name="Normal 4 7 2 2" xfId="3458"/>
    <cellStyle name="Normal 4 7 3" xfId="1921"/>
    <cellStyle name="Normal 4 7 3 2" xfId="3459"/>
    <cellStyle name="Normal 4 7 4" xfId="3457"/>
    <cellStyle name="Normal 4 8" xfId="1922"/>
    <cellStyle name="Normal 4 8 2" xfId="1923"/>
    <cellStyle name="Normal 4 8 2 2" xfId="3460"/>
    <cellStyle name="Normal 4 8 3" xfId="1924"/>
    <cellStyle name="Normal 4 8 3 2" xfId="3461"/>
    <cellStyle name="Normal 4 9" xfId="1925"/>
    <cellStyle name="Normal 4 9 2" xfId="1926"/>
    <cellStyle name="Normal 4 9 2 2" xfId="3462"/>
    <cellStyle name="Normal 4 9 3" xfId="1927"/>
    <cellStyle name="Normal 4 9 3 2" xfId="3463"/>
    <cellStyle name="Normal 40" xfId="1928"/>
    <cellStyle name="Normal 40 2" xfId="1929"/>
    <cellStyle name="Normal 40 2 2" xfId="3465"/>
    <cellStyle name="Normal 40 3" xfId="1930"/>
    <cellStyle name="Normal 40 3 2" xfId="3466"/>
    <cellStyle name="Normal 40 4" xfId="3464"/>
    <cellStyle name="Normal 41" xfId="1931"/>
    <cellStyle name="Normal 41 2" xfId="1932"/>
    <cellStyle name="Normal 41 2 2" xfId="3468"/>
    <cellStyle name="Normal 41 3" xfId="1933"/>
    <cellStyle name="Normal 41 3 2" xfId="3469"/>
    <cellStyle name="Normal 41 4" xfId="3467"/>
    <cellStyle name="Normal 42" xfId="1934"/>
    <cellStyle name="Normal 42 2" xfId="1935"/>
    <cellStyle name="Normal 42 2 2" xfId="3471"/>
    <cellStyle name="Normal 42 3" xfId="1936"/>
    <cellStyle name="Normal 42 3 2" xfId="3472"/>
    <cellStyle name="Normal 42 4" xfId="3470"/>
    <cellStyle name="Normal 5" xfId="18"/>
    <cellStyle name="Normal 5 10" xfId="1937"/>
    <cellStyle name="Normal 5 10 2" xfId="1938"/>
    <cellStyle name="Normal 5 10 2 2" xfId="3474"/>
    <cellStyle name="Normal 5 10 3" xfId="1939"/>
    <cellStyle name="Normal 5 10 3 2" xfId="3475"/>
    <cellStyle name="Normal 5 10 4" xfId="1940"/>
    <cellStyle name="Normal 5 10 5" xfId="3473"/>
    <cellStyle name="Normal 5 11" xfId="1941"/>
    <cellStyle name="Normal 5 11 2" xfId="1942"/>
    <cellStyle name="Normal 5 11 2 2" xfId="3477"/>
    <cellStyle name="Normal 5 11 3" xfId="1943"/>
    <cellStyle name="Normal 5 11 3 2" xfId="3478"/>
    <cellStyle name="Normal 5 11 4" xfId="3476"/>
    <cellStyle name="Normal 5 12" xfId="1944"/>
    <cellStyle name="Normal 5 12 2" xfId="1945"/>
    <cellStyle name="Normal 5 12 2 2" xfId="3480"/>
    <cellStyle name="Normal 5 12 3" xfId="1946"/>
    <cellStyle name="Normal 5 12 3 2" xfId="3481"/>
    <cellStyle name="Normal 5 12 4" xfId="3479"/>
    <cellStyle name="Normal 5 13" xfId="1947"/>
    <cellStyle name="Normal 5 13 2" xfId="1948"/>
    <cellStyle name="Normal 5 13 2 2" xfId="3483"/>
    <cellStyle name="Normal 5 13 3" xfId="1949"/>
    <cellStyle name="Normal 5 13 3 2" xfId="3484"/>
    <cellStyle name="Normal 5 13 4" xfId="3482"/>
    <cellStyle name="Normal 5 14" xfId="1950"/>
    <cellStyle name="Normal 5 14 2" xfId="1951"/>
    <cellStyle name="Normal 5 14 2 2" xfId="3486"/>
    <cellStyle name="Normal 5 14 3" xfId="1952"/>
    <cellStyle name="Normal 5 14 3 2" xfId="3487"/>
    <cellStyle name="Normal 5 14 4" xfId="3485"/>
    <cellStyle name="Normal 5 15" xfId="1953"/>
    <cellStyle name="Normal 5 15 2" xfId="1954"/>
    <cellStyle name="Normal 5 15 2 2" xfId="3489"/>
    <cellStyle name="Normal 5 15 3" xfId="1955"/>
    <cellStyle name="Normal 5 15 3 2" xfId="3490"/>
    <cellStyle name="Normal 5 15 4" xfId="3488"/>
    <cellStyle name="Normal 5 16" xfId="1956"/>
    <cellStyle name="Normal 5 16 2" xfId="1957"/>
    <cellStyle name="Normal 5 16 2 2" xfId="3492"/>
    <cellStyle name="Normal 5 16 3" xfId="1958"/>
    <cellStyle name="Normal 5 16 3 2" xfId="3493"/>
    <cellStyle name="Normal 5 16 4" xfId="3491"/>
    <cellStyle name="Normal 5 17" xfId="1959"/>
    <cellStyle name="Normal 5 17 2" xfId="1960"/>
    <cellStyle name="Normal 5 17 2 2" xfId="3495"/>
    <cellStyle name="Normal 5 17 3" xfId="1961"/>
    <cellStyle name="Normal 5 17 3 2" xfId="3496"/>
    <cellStyle name="Normal 5 17 4" xfId="3494"/>
    <cellStyle name="Normal 5 18" xfId="1962"/>
    <cellStyle name="Normal 5 18 2" xfId="1963"/>
    <cellStyle name="Normal 5 18 2 2" xfId="3498"/>
    <cellStyle name="Normal 5 18 3" xfId="1964"/>
    <cellStyle name="Normal 5 18 3 2" xfId="3499"/>
    <cellStyle name="Normal 5 18 4" xfId="3497"/>
    <cellStyle name="Normal 5 19" xfId="1965"/>
    <cellStyle name="Normal 5 19 2" xfId="1966"/>
    <cellStyle name="Normal 5 19 2 2" xfId="3501"/>
    <cellStyle name="Normal 5 19 3" xfId="1967"/>
    <cellStyle name="Normal 5 19 3 2" xfId="3502"/>
    <cellStyle name="Normal 5 19 4" xfId="3500"/>
    <cellStyle name="Normal 5 2" xfId="19"/>
    <cellStyle name="Normal 5 2 2" xfId="1968"/>
    <cellStyle name="Normal 5 2 2 2" xfId="1969"/>
    <cellStyle name="Normal 5 2 2 2 2" xfId="3504"/>
    <cellStyle name="Normal 5 2 2 3" xfId="1970"/>
    <cellStyle name="Normal 5 2 2 3 2" xfId="3505"/>
    <cellStyle name="Normal 5 2 2 4" xfId="3503"/>
    <cellStyle name="Normal 5 2 3" xfId="1971"/>
    <cellStyle name="Normal 5 2 3 2" xfId="3506"/>
    <cellStyle name="Normal 5 2 4" xfId="1972"/>
    <cellStyle name="Normal 5 2 4 2" xfId="3507"/>
    <cellStyle name="Normal 5 2 5" xfId="1973"/>
    <cellStyle name="Normal 5 20" xfId="1974"/>
    <cellStyle name="Normal 5 20 2" xfId="1975"/>
    <cellStyle name="Normal 5 20 2 2" xfId="3509"/>
    <cellStyle name="Normal 5 20 3" xfId="1976"/>
    <cellStyle name="Normal 5 20 3 2" xfId="3510"/>
    <cellStyle name="Normal 5 20 4" xfId="3508"/>
    <cellStyle name="Normal 5 21" xfId="1977"/>
    <cellStyle name="Normal 5 21 2" xfId="1978"/>
    <cellStyle name="Normal 5 21 2 2" xfId="3512"/>
    <cellStyle name="Normal 5 21 3" xfId="1979"/>
    <cellStyle name="Normal 5 21 3 2" xfId="3513"/>
    <cellStyle name="Normal 5 21 4" xfId="3511"/>
    <cellStyle name="Normal 5 22" xfId="1980"/>
    <cellStyle name="Normal 5 23" xfId="1981"/>
    <cellStyle name="Normal 5 24" xfId="1982"/>
    <cellStyle name="Normal 5 25" xfId="1983"/>
    <cellStyle name="Normal 5 25 2" xfId="1984"/>
    <cellStyle name="Normal 5 25 2 2" xfId="3515"/>
    <cellStyle name="Normal 5 25 3" xfId="1985"/>
    <cellStyle name="Normal 5 25 3 2" xfId="3516"/>
    <cellStyle name="Normal 5 25 4" xfId="3514"/>
    <cellStyle name="Normal 5 26" xfId="1986"/>
    <cellStyle name="Normal 5 26 2" xfId="1987"/>
    <cellStyle name="Normal 5 26 2 2" xfId="3518"/>
    <cellStyle name="Normal 5 26 3" xfId="1988"/>
    <cellStyle name="Normal 5 26 3 2" xfId="3519"/>
    <cellStyle name="Normal 5 26 4" xfId="3517"/>
    <cellStyle name="Normal 5 27" xfId="1989"/>
    <cellStyle name="Normal 5 27 2" xfId="1990"/>
    <cellStyle name="Normal 5 27 2 2" xfId="3521"/>
    <cellStyle name="Normal 5 27 3" xfId="1991"/>
    <cellStyle name="Normal 5 27 3 2" xfId="3522"/>
    <cellStyle name="Normal 5 27 4" xfId="3520"/>
    <cellStyle name="Normal 5 28" xfId="1992"/>
    <cellStyle name="Normal 5 28 2" xfId="1993"/>
    <cellStyle name="Normal 5 28 2 2" xfId="3524"/>
    <cellStyle name="Normal 5 28 3" xfId="1994"/>
    <cellStyle name="Normal 5 28 3 2" xfId="3525"/>
    <cellStyle name="Normal 5 28 4" xfId="3523"/>
    <cellStyle name="Normal 5 29" xfId="1995"/>
    <cellStyle name="Normal 5 29 2" xfId="1996"/>
    <cellStyle name="Normal 5 29 2 2" xfId="3527"/>
    <cellStyle name="Normal 5 29 3" xfId="1997"/>
    <cellStyle name="Normal 5 29 3 2" xfId="3528"/>
    <cellStyle name="Normal 5 29 4" xfId="3526"/>
    <cellStyle name="Normal 5 3" xfId="1998"/>
    <cellStyle name="Normal 5 3 2" xfId="1999"/>
    <cellStyle name="Normal 5 3 2 2" xfId="3530"/>
    <cellStyle name="Normal 5 3 3" xfId="2000"/>
    <cellStyle name="Normal 5 3 3 2" xfId="3531"/>
    <cellStyle name="Normal 5 3 4" xfId="3529"/>
    <cellStyle name="Normal 5 30" xfId="2001"/>
    <cellStyle name="Normal 5 30 2" xfId="2002"/>
    <cellStyle name="Normal 5 30 2 2" xfId="3533"/>
    <cellStyle name="Normal 5 30 3" xfId="2003"/>
    <cellStyle name="Normal 5 30 3 2" xfId="3534"/>
    <cellStyle name="Normal 5 30 4" xfId="3532"/>
    <cellStyle name="Normal 5 31" xfId="2004"/>
    <cellStyle name="Normal 5 31 2" xfId="2005"/>
    <cellStyle name="Normal 5 31 2 2" xfId="3536"/>
    <cellStyle name="Normal 5 31 3" xfId="2006"/>
    <cellStyle name="Normal 5 31 3 2" xfId="3537"/>
    <cellStyle name="Normal 5 31 4" xfId="3535"/>
    <cellStyle name="Normal 5 32" xfId="2007"/>
    <cellStyle name="Normal 5 32 2" xfId="2008"/>
    <cellStyle name="Normal 5 32 2 2" xfId="3539"/>
    <cellStyle name="Normal 5 32 3" xfId="2009"/>
    <cellStyle name="Normal 5 32 3 2" xfId="3540"/>
    <cellStyle name="Normal 5 32 4" xfId="3538"/>
    <cellStyle name="Normal 5 33" xfId="2010"/>
    <cellStyle name="Normal 5 34" xfId="2011"/>
    <cellStyle name="Normal 5 35" xfId="2012"/>
    <cellStyle name="Normal 5 36" xfId="2013"/>
    <cellStyle name="Normal 5 37" xfId="2014"/>
    <cellStyle name="Normal 5 38" xfId="2015"/>
    <cellStyle name="Normal 5 39" xfId="2016"/>
    <cellStyle name="Normal 5 39 2" xfId="2017"/>
    <cellStyle name="Normal 5 39 2 2" xfId="3542"/>
    <cellStyle name="Normal 5 39 3" xfId="2018"/>
    <cellStyle name="Normal 5 39 3 2" xfId="3543"/>
    <cellStyle name="Normal 5 39 4" xfId="3541"/>
    <cellStyle name="Normal 5 4" xfId="2019"/>
    <cellStyle name="Normal 5 4 2" xfId="2020"/>
    <cellStyle name="Normal 5 4 2 2" xfId="3545"/>
    <cellStyle name="Normal 5 4 3" xfId="2021"/>
    <cellStyle name="Normal 5 4 3 2" xfId="3546"/>
    <cellStyle name="Normal 5 4 4" xfId="2022"/>
    <cellStyle name="Normal 5 4 4 2" xfId="3547"/>
    <cellStyle name="Normal 5 4 5" xfId="2023"/>
    <cellStyle name="Normal 5 4 6" xfId="3544"/>
    <cellStyle name="Normal 5 40" xfId="2024"/>
    <cellStyle name="Normal 5 40 2" xfId="2025"/>
    <cellStyle name="Normal 5 40 2 2" xfId="3549"/>
    <cellStyle name="Normal 5 40 3" xfId="2026"/>
    <cellStyle name="Normal 5 40 3 2" xfId="3550"/>
    <cellStyle name="Normal 5 40 4" xfId="3548"/>
    <cellStyle name="Normal 5 41" xfId="2027"/>
    <cellStyle name="Normal 5 41 2" xfId="2028"/>
    <cellStyle name="Normal 5 41 2 2" xfId="3552"/>
    <cellStyle name="Normal 5 41 3" xfId="2029"/>
    <cellStyle name="Normal 5 41 3 2" xfId="3553"/>
    <cellStyle name="Normal 5 41 4" xfId="3551"/>
    <cellStyle name="Normal 5 42" xfId="2030"/>
    <cellStyle name="Normal 5 42 2" xfId="2031"/>
    <cellStyle name="Normal 5 42 2 2" xfId="3555"/>
    <cellStyle name="Normal 5 42 3" xfId="2032"/>
    <cellStyle name="Normal 5 42 3 2" xfId="3556"/>
    <cellStyle name="Normal 5 42 4" xfId="3554"/>
    <cellStyle name="Normal 5 43" xfId="2033"/>
    <cellStyle name="Normal 5 43 2" xfId="2034"/>
    <cellStyle name="Normal 5 43 2 2" xfId="3558"/>
    <cellStyle name="Normal 5 43 3" xfId="2035"/>
    <cellStyle name="Normal 5 43 3 2" xfId="3559"/>
    <cellStyle name="Normal 5 43 4" xfId="3557"/>
    <cellStyle name="Normal 5 44" xfId="2036"/>
    <cellStyle name="Normal 5 44 2" xfId="2037"/>
    <cellStyle name="Normal 5 44 2 2" xfId="3561"/>
    <cellStyle name="Normal 5 44 3" xfId="2038"/>
    <cellStyle name="Normal 5 44 3 2" xfId="3562"/>
    <cellStyle name="Normal 5 44 4" xfId="3560"/>
    <cellStyle name="Normal 5 45" xfId="2039"/>
    <cellStyle name="Normal 5 45 2" xfId="2040"/>
    <cellStyle name="Normal 5 45 2 2" xfId="3564"/>
    <cellStyle name="Normal 5 45 3" xfId="2041"/>
    <cellStyle name="Normal 5 45 3 2" xfId="3565"/>
    <cellStyle name="Normal 5 45 4" xfId="3563"/>
    <cellStyle name="Normal 5 46" xfId="2042"/>
    <cellStyle name="Normal 5 46 2" xfId="2043"/>
    <cellStyle name="Normal 5 46 2 2" xfId="3567"/>
    <cellStyle name="Normal 5 46 3" xfId="2044"/>
    <cellStyle name="Normal 5 46 3 2" xfId="3568"/>
    <cellStyle name="Normal 5 46 4" xfId="3566"/>
    <cellStyle name="Normal 5 47" xfId="2045"/>
    <cellStyle name="Normal 5 47 2" xfId="2046"/>
    <cellStyle name="Normal 5 47 2 2" xfId="3570"/>
    <cellStyle name="Normal 5 47 3" xfId="2047"/>
    <cellStyle name="Normal 5 47 3 2" xfId="3571"/>
    <cellStyle name="Normal 5 47 4" xfId="3569"/>
    <cellStyle name="Normal 5 48" xfId="2048"/>
    <cellStyle name="Normal 5 48 2" xfId="2049"/>
    <cellStyle name="Normal 5 48 2 2" xfId="3573"/>
    <cellStyle name="Normal 5 48 3" xfId="2050"/>
    <cellStyle name="Normal 5 48 3 2" xfId="3574"/>
    <cellStyle name="Normal 5 48 4" xfId="3572"/>
    <cellStyle name="Normal 5 49" xfId="2051"/>
    <cellStyle name="Normal 5 49 2" xfId="2052"/>
    <cellStyle name="Normal 5 49 2 2" xfId="3576"/>
    <cellStyle name="Normal 5 49 3" xfId="2053"/>
    <cellStyle name="Normal 5 49 3 2" xfId="3577"/>
    <cellStyle name="Normal 5 49 4" xfId="3575"/>
    <cellStyle name="Normal 5 5" xfId="2054"/>
    <cellStyle name="Normal 5 5 2" xfId="2055"/>
    <cellStyle name="Normal 5 5 2 2" xfId="3579"/>
    <cellStyle name="Normal 5 5 3" xfId="2056"/>
    <cellStyle name="Normal 5 5 3 2" xfId="3580"/>
    <cellStyle name="Normal 5 5 4" xfId="2057"/>
    <cellStyle name="Normal 5 5 4 2" xfId="3581"/>
    <cellStyle name="Normal 5 5 5" xfId="2058"/>
    <cellStyle name="Normal 5 5 6" xfId="3578"/>
    <cellStyle name="Normal 5 50" xfId="2059"/>
    <cellStyle name="Normal 5 50 2" xfId="2060"/>
    <cellStyle name="Normal 5 50 2 2" xfId="3583"/>
    <cellStyle name="Normal 5 50 3" xfId="2061"/>
    <cellStyle name="Normal 5 50 3 2" xfId="3584"/>
    <cellStyle name="Normal 5 50 4" xfId="3582"/>
    <cellStyle name="Normal 5 51" xfId="2062"/>
    <cellStyle name="Normal 5 52" xfId="2063"/>
    <cellStyle name="Normal 5 53" xfId="2064"/>
    <cellStyle name="Normal 5 54" xfId="2065"/>
    <cellStyle name="Normal 5 55" xfId="2066"/>
    <cellStyle name="Normal 5 56" xfId="2067"/>
    <cellStyle name="Normal 5 57" xfId="2446"/>
    <cellStyle name="Normal 5 6" xfId="2068"/>
    <cellStyle name="Normal 5 6 2" xfId="2069"/>
    <cellStyle name="Normal 5 6 2 2" xfId="3586"/>
    <cellStyle name="Normal 5 6 3" xfId="2070"/>
    <cellStyle name="Normal 5 6 3 2" xfId="3587"/>
    <cellStyle name="Normal 5 6 4" xfId="2071"/>
    <cellStyle name="Normal 5 6 5" xfId="3585"/>
    <cellStyle name="Normal 5 7" xfId="2072"/>
    <cellStyle name="Normal 5 7 2" xfId="2073"/>
    <cellStyle name="Normal 5 7 2 2" xfId="3589"/>
    <cellStyle name="Normal 5 7 3" xfId="2074"/>
    <cellStyle name="Normal 5 7 3 2" xfId="3590"/>
    <cellStyle name="Normal 5 7 4" xfId="2075"/>
    <cellStyle name="Normal 5 7 5" xfId="3588"/>
    <cellStyle name="Normal 5 8" xfId="2076"/>
    <cellStyle name="Normal 5 8 2" xfId="2077"/>
    <cellStyle name="Normal 5 8 2 2" xfId="3592"/>
    <cellStyle name="Normal 5 8 3" xfId="2078"/>
    <cellStyle name="Normal 5 8 3 2" xfId="3593"/>
    <cellStyle name="Normal 5 8 4" xfId="2079"/>
    <cellStyle name="Normal 5 8 5" xfId="3591"/>
    <cellStyle name="Normal 5 9" xfId="2080"/>
    <cellStyle name="Normal 5 9 2" xfId="2081"/>
    <cellStyle name="Normal 5 9 2 2" xfId="3595"/>
    <cellStyle name="Normal 5 9 3" xfId="2082"/>
    <cellStyle name="Normal 5 9 3 2" xfId="3596"/>
    <cellStyle name="Normal 5 9 4" xfId="2083"/>
    <cellStyle name="Normal 5 9 5" xfId="3594"/>
    <cellStyle name="Normal 6" xfId="20"/>
    <cellStyle name="Normal 6 10" xfId="2084"/>
    <cellStyle name="Normal 6 10 2" xfId="2085"/>
    <cellStyle name="Normal 6 10 2 2" xfId="3598"/>
    <cellStyle name="Normal 6 10 3" xfId="2086"/>
    <cellStyle name="Normal 6 10 3 2" xfId="3599"/>
    <cellStyle name="Normal 6 10 4" xfId="2087"/>
    <cellStyle name="Normal 6 10 5" xfId="3597"/>
    <cellStyle name="Normal 6 11" xfId="2088"/>
    <cellStyle name="Normal 6 11 2" xfId="2089"/>
    <cellStyle name="Normal 6 11 2 2" xfId="3601"/>
    <cellStyle name="Normal 6 11 3" xfId="2090"/>
    <cellStyle name="Normal 6 11 3 2" xfId="3602"/>
    <cellStyle name="Normal 6 11 4" xfId="2091"/>
    <cellStyle name="Normal 6 11 5" xfId="3600"/>
    <cellStyle name="Normal 6 12" xfId="2092"/>
    <cellStyle name="Normal 6 12 2" xfId="2093"/>
    <cellStyle name="Normal 6 12 2 2" xfId="3604"/>
    <cellStyle name="Normal 6 12 3" xfId="2094"/>
    <cellStyle name="Normal 6 12 3 2" xfId="3605"/>
    <cellStyle name="Normal 6 12 4" xfId="3603"/>
    <cellStyle name="Normal 6 13" xfId="2095"/>
    <cellStyle name="Normal 6 13 2" xfId="2096"/>
    <cellStyle name="Normal 6 13 2 2" xfId="3607"/>
    <cellStyle name="Normal 6 13 3" xfId="2097"/>
    <cellStyle name="Normal 6 13 3 2" xfId="3608"/>
    <cellStyle name="Normal 6 13 4" xfId="3606"/>
    <cellStyle name="Normal 6 14" xfId="2098"/>
    <cellStyle name="Normal 6 14 2" xfId="2099"/>
    <cellStyle name="Normal 6 14 2 2" xfId="3610"/>
    <cellStyle name="Normal 6 14 3" xfId="2100"/>
    <cellStyle name="Normal 6 14 3 2" xfId="3611"/>
    <cellStyle name="Normal 6 14 4" xfId="3609"/>
    <cellStyle name="Normal 6 15" xfId="2101"/>
    <cellStyle name="Normal 6 15 2" xfId="2102"/>
    <cellStyle name="Normal 6 15 2 2" xfId="3613"/>
    <cellStyle name="Normal 6 15 3" xfId="2103"/>
    <cellStyle name="Normal 6 15 3 2" xfId="3614"/>
    <cellStyle name="Normal 6 15 4" xfId="3612"/>
    <cellStyle name="Normal 6 16" xfId="2104"/>
    <cellStyle name="Normal 6 16 2" xfId="2105"/>
    <cellStyle name="Normal 6 16 2 2" xfId="3616"/>
    <cellStyle name="Normal 6 16 3" xfId="2106"/>
    <cellStyle name="Normal 6 16 3 2" xfId="3617"/>
    <cellStyle name="Normal 6 16 4" xfId="3615"/>
    <cellStyle name="Normal 6 17" xfId="2107"/>
    <cellStyle name="Normal 6 17 2" xfId="2108"/>
    <cellStyle name="Normal 6 17 2 2" xfId="3619"/>
    <cellStyle name="Normal 6 17 3" xfId="2109"/>
    <cellStyle name="Normal 6 17 3 2" xfId="3620"/>
    <cellStyle name="Normal 6 17 4" xfId="3618"/>
    <cellStyle name="Normal 6 18" xfId="2110"/>
    <cellStyle name="Normal 6 18 2" xfId="2111"/>
    <cellStyle name="Normal 6 18 2 2" xfId="3622"/>
    <cellStyle name="Normal 6 18 3" xfId="2112"/>
    <cellStyle name="Normal 6 18 3 2" xfId="3623"/>
    <cellStyle name="Normal 6 18 4" xfId="3621"/>
    <cellStyle name="Normal 6 19" xfId="2113"/>
    <cellStyle name="Normal 6 19 2" xfId="2114"/>
    <cellStyle name="Normal 6 19 2 2" xfId="3625"/>
    <cellStyle name="Normal 6 19 3" xfId="2115"/>
    <cellStyle name="Normal 6 19 3 2" xfId="3626"/>
    <cellStyle name="Normal 6 19 4" xfId="3624"/>
    <cellStyle name="Normal 6 2" xfId="21"/>
    <cellStyle name="Normal 6 2 10" xfId="2116"/>
    <cellStyle name="Normal 6 2 11" xfId="2117"/>
    <cellStyle name="Normal 6 2 12" xfId="2118"/>
    <cellStyle name="Normal 6 2 13" xfId="2119"/>
    <cellStyle name="Normal 6 2 14" xfId="2120"/>
    <cellStyle name="Normal 6 2 15" xfId="2121"/>
    <cellStyle name="Normal 6 2 16" xfId="2122"/>
    <cellStyle name="Normal 6 2 17" xfId="2123"/>
    <cellStyle name="Normal 6 2 2" xfId="2124"/>
    <cellStyle name="Normal 6 2 3" xfId="2125"/>
    <cellStyle name="Normal 6 2 3 2" xfId="3627"/>
    <cellStyle name="Normal 6 2 4" xfId="2126"/>
    <cellStyle name="Normal 6 2 5" xfId="2127"/>
    <cellStyle name="Normal 6 2 6" xfId="2128"/>
    <cellStyle name="Normal 6 2 7" xfId="2129"/>
    <cellStyle name="Normal 6 2 8" xfId="2130"/>
    <cellStyle name="Normal 6 2 9" xfId="2131"/>
    <cellStyle name="Normal 6 20" xfId="2132"/>
    <cellStyle name="Normal 6 20 2" xfId="2133"/>
    <cellStyle name="Normal 6 20 2 2" xfId="3629"/>
    <cellStyle name="Normal 6 20 3" xfId="2134"/>
    <cellStyle name="Normal 6 20 3 2" xfId="3630"/>
    <cellStyle name="Normal 6 20 4" xfId="3628"/>
    <cellStyle name="Normal 6 21" xfId="2135"/>
    <cellStyle name="Normal 6 21 2" xfId="2136"/>
    <cellStyle name="Normal 6 21 2 2" xfId="3632"/>
    <cellStyle name="Normal 6 21 3" xfId="2137"/>
    <cellStyle name="Normal 6 21 3 2" xfId="3633"/>
    <cellStyle name="Normal 6 21 4" xfId="3631"/>
    <cellStyle name="Normal 6 22" xfId="2138"/>
    <cellStyle name="Normal 6 22 2" xfId="2139"/>
    <cellStyle name="Normal 6 22 2 2" xfId="3635"/>
    <cellStyle name="Normal 6 22 3" xfId="2140"/>
    <cellStyle name="Normal 6 22 3 2" xfId="3636"/>
    <cellStyle name="Normal 6 22 4" xfId="3634"/>
    <cellStyle name="Normal 6 23" xfId="2141"/>
    <cellStyle name="Normal 6 24" xfId="2142"/>
    <cellStyle name="Normal 6 25" xfId="2143"/>
    <cellStyle name="Normal 6 26" xfId="2144"/>
    <cellStyle name="Normal 6 27" xfId="2145"/>
    <cellStyle name="Normal 6 28" xfId="2146"/>
    <cellStyle name="Normal 6 29" xfId="2147"/>
    <cellStyle name="Normal 6 29 2" xfId="3637"/>
    <cellStyle name="Normal 6 3" xfId="2148"/>
    <cellStyle name="Normal 6 3 10" xfId="2149"/>
    <cellStyle name="Normal 6 3 11" xfId="2150"/>
    <cellStyle name="Normal 6 3 12" xfId="2151"/>
    <cellStyle name="Normal 6 3 13" xfId="2152"/>
    <cellStyle name="Normal 6 3 14" xfId="2153"/>
    <cellStyle name="Normal 6 3 15" xfId="2154"/>
    <cellStyle name="Normal 6 3 16" xfId="2155"/>
    <cellStyle name="Normal 6 3 17" xfId="2156"/>
    <cellStyle name="Normal 6 3 2" xfId="2157"/>
    <cellStyle name="Normal 6 3 2 2" xfId="3638"/>
    <cellStyle name="Normal 6 3 3" xfId="2158"/>
    <cellStyle name="Normal 6 3 4" xfId="2159"/>
    <cellStyle name="Normal 6 3 5" xfId="2160"/>
    <cellStyle name="Normal 6 3 6" xfId="2161"/>
    <cellStyle name="Normal 6 3 7" xfId="2162"/>
    <cellStyle name="Normal 6 3 8" xfId="2163"/>
    <cellStyle name="Normal 6 3 9" xfId="2164"/>
    <cellStyle name="Normal 6 30" xfId="2165"/>
    <cellStyle name="Normal 6 30 2" xfId="3639"/>
    <cellStyle name="Normal 6 31" xfId="2166"/>
    <cellStyle name="Normal 6 31 2" xfId="3640"/>
    <cellStyle name="Normal 6 32" xfId="2437"/>
    <cellStyle name="Normal 6 4" xfId="2167"/>
    <cellStyle name="Normal 6 4 10" xfId="2168"/>
    <cellStyle name="Normal 6 4 11" xfId="2169"/>
    <cellStyle name="Normal 6 4 12" xfId="2170"/>
    <cellStyle name="Normal 6 4 13" xfId="2171"/>
    <cellStyle name="Normal 6 4 14" xfId="2172"/>
    <cellStyle name="Normal 6 4 15" xfId="2173"/>
    <cellStyle name="Normal 6 4 16" xfId="2174"/>
    <cellStyle name="Normal 6 4 17" xfId="2175"/>
    <cellStyle name="Normal 6 4 2" xfId="2176"/>
    <cellStyle name="Normal 6 4 2 2" xfId="3641"/>
    <cellStyle name="Normal 6 4 3" xfId="2177"/>
    <cellStyle name="Normal 6 4 4" xfId="2178"/>
    <cellStyle name="Normal 6 4 5" xfId="2179"/>
    <cellStyle name="Normal 6 4 6" xfId="2180"/>
    <cellStyle name="Normal 6 4 7" xfId="2181"/>
    <cellStyle name="Normal 6 4 8" xfId="2182"/>
    <cellStyle name="Normal 6 4 9" xfId="2183"/>
    <cellStyle name="Normal 6 5" xfId="2184"/>
    <cellStyle name="Normal 6 5 10" xfId="2185"/>
    <cellStyle name="Normal 6 5 11" xfId="2186"/>
    <cellStyle name="Normal 6 5 12" xfId="2187"/>
    <cellStyle name="Normal 6 5 13" xfId="2188"/>
    <cellStyle name="Normal 6 5 14" xfId="2189"/>
    <cellStyle name="Normal 6 5 15" xfId="2190"/>
    <cellStyle name="Normal 6 5 16" xfId="2191"/>
    <cellStyle name="Normal 6 5 17" xfId="2192"/>
    <cellStyle name="Normal 6 5 2" xfId="2193"/>
    <cellStyle name="Normal 6 5 2 2" xfId="3642"/>
    <cellStyle name="Normal 6 5 3" xfId="2194"/>
    <cellStyle name="Normal 6 5 4" xfId="2195"/>
    <cellStyle name="Normal 6 5 5" xfId="2196"/>
    <cellStyle name="Normal 6 5 6" xfId="2197"/>
    <cellStyle name="Normal 6 5 7" xfId="2198"/>
    <cellStyle name="Normal 6 5 8" xfId="2199"/>
    <cellStyle name="Normal 6 5 9" xfId="2200"/>
    <cellStyle name="Normal 6 6" xfId="2201"/>
    <cellStyle name="Normal 6 6 10" xfId="2202"/>
    <cellStyle name="Normal 6 6 11" xfId="2203"/>
    <cellStyle name="Normal 6 6 12" xfId="2204"/>
    <cellStyle name="Normal 6 6 13" xfId="2205"/>
    <cellStyle name="Normal 6 6 14" xfId="2206"/>
    <cellStyle name="Normal 6 6 15" xfId="2207"/>
    <cellStyle name="Normal 6 6 16" xfId="2208"/>
    <cellStyle name="Normal 6 6 17" xfId="2209"/>
    <cellStyle name="Normal 6 6 18" xfId="3643"/>
    <cellStyle name="Normal 6 6 2" xfId="2210"/>
    <cellStyle name="Normal 6 6 2 2" xfId="3644"/>
    <cellStyle name="Normal 6 6 3" xfId="2211"/>
    <cellStyle name="Normal 6 6 4" xfId="2212"/>
    <cellStyle name="Normal 6 6 5" xfId="2213"/>
    <cellStyle name="Normal 6 6 6" xfId="2214"/>
    <cellStyle name="Normal 6 6 7" xfId="2215"/>
    <cellStyle name="Normal 6 6 8" xfId="2216"/>
    <cellStyle name="Normal 6 6 9" xfId="2217"/>
    <cellStyle name="Normal 6 7" xfId="2218"/>
    <cellStyle name="Normal 6 7 10" xfId="2219"/>
    <cellStyle name="Normal 6 7 11" xfId="2220"/>
    <cellStyle name="Normal 6 7 12" xfId="2221"/>
    <cellStyle name="Normal 6 7 13" xfId="2222"/>
    <cellStyle name="Normal 6 7 14" xfId="2223"/>
    <cellStyle name="Normal 6 7 15" xfId="2224"/>
    <cellStyle name="Normal 6 7 16" xfId="2225"/>
    <cellStyle name="Normal 6 7 17" xfId="2226"/>
    <cellStyle name="Normal 6 7 18" xfId="3645"/>
    <cellStyle name="Normal 6 7 2" xfId="2227"/>
    <cellStyle name="Normal 6 7 3" xfId="2228"/>
    <cellStyle name="Normal 6 7 4" xfId="2229"/>
    <cellStyle name="Normal 6 7 5" xfId="2230"/>
    <cellStyle name="Normal 6 7 6" xfId="2231"/>
    <cellStyle name="Normal 6 7 7" xfId="2232"/>
    <cellStyle name="Normal 6 7 8" xfId="2233"/>
    <cellStyle name="Normal 6 7 9" xfId="2234"/>
    <cellStyle name="Normal 6 8" xfId="2235"/>
    <cellStyle name="Normal 6 8 2" xfId="2236"/>
    <cellStyle name="Normal 6 8 2 2" xfId="3647"/>
    <cellStyle name="Normal 6 8 3" xfId="2237"/>
    <cellStyle name="Normal 6 8 3 2" xfId="3648"/>
    <cellStyle name="Normal 6 8 4" xfId="2238"/>
    <cellStyle name="Normal 6 8 5" xfId="3646"/>
    <cellStyle name="Normal 6 9" xfId="2239"/>
    <cellStyle name="Normal 6 9 2" xfId="2240"/>
    <cellStyle name="Normal 6 9 2 2" xfId="3650"/>
    <cellStyle name="Normal 6 9 3" xfId="2241"/>
    <cellStyle name="Normal 6 9 3 2" xfId="3651"/>
    <cellStyle name="Normal 6 9 4" xfId="2242"/>
    <cellStyle name="Normal 6 9 5" xfId="3649"/>
    <cellStyle name="Normal 7" xfId="22"/>
    <cellStyle name="Normal 7 10" xfId="2243"/>
    <cellStyle name="Normal 7 10 2" xfId="2244"/>
    <cellStyle name="Normal 7 10 2 2" xfId="3653"/>
    <cellStyle name="Normal 7 10 3" xfId="2245"/>
    <cellStyle name="Normal 7 10 3 2" xfId="3654"/>
    <cellStyle name="Normal 7 10 4" xfId="3652"/>
    <cellStyle name="Normal 7 11" xfId="2246"/>
    <cellStyle name="Normal 7 11 2" xfId="2247"/>
    <cellStyle name="Normal 7 11 2 2" xfId="3656"/>
    <cellStyle name="Normal 7 11 3" xfId="2248"/>
    <cellStyle name="Normal 7 11 3 2" xfId="3657"/>
    <cellStyle name="Normal 7 11 4" xfId="3655"/>
    <cellStyle name="Normal 7 12" xfId="2249"/>
    <cellStyle name="Normal 7 12 2" xfId="2250"/>
    <cellStyle name="Normal 7 12 2 2" xfId="3659"/>
    <cellStyle name="Normal 7 12 3" xfId="2251"/>
    <cellStyle name="Normal 7 12 3 2" xfId="3660"/>
    <cellStyle name="Normal 7 12 4" xfId="3658"/>
    <cellStyle name="Normal 7 13" xfId="2252"/>
    <cellStyle name="Normal 7 13 2" xfId="2253"/>
    <cellStyle name="Normal 7 13 2 2" xfId="3662"/>
    <cellStyle name="Normal 7 13 3" xfId="2254"/>
    <cellStyle name="Normal 7 13 3 2" xfId="3663"/>
    <cellStyle name="Normal 7 13 4" xfId="3661"/>
    <cellStyle name="Normal 7 14" xfId="2255"/>
    <cellStyle name="Normal 7 14 2" xfId="2256"/>
    <cellStyle name="Normal 7 14 2 2" xfId="3665"/>
    <cellStyle name="Normal 7 14 3" xfId="2257"/>
    <cellStyle name="Normal 7 14 3 2" xfId="3666"/>
    <cellStyle name="Normal 7 14 4" xfId="3664"/>
    <cellStyle name="Normal 7 15" xfId="2258"/>
    <cellStyle name="Normal 7 15 2" xfId="2259"/>
    <cellStyle name="Normal 7 15 2 2" xfId="3668"/>
    <cellStyle name="Normal 7 15 3" xfId="2260"/>
    <cellStyle name="Normal 7 15 3 2" xfId="3669"/>
    <cellStyle name="Normal 7 15 4" xfId="3667"/>
    <cellStyle name="Normal 7 16" xfId="2261"/>
    <cellStyle name="Normal 7 16 2" xfId="2262"/>
    <cellStyle name="Normal 7 16 2 2" xfId="3671"/>
    <cellStyle name="Normal 7 16 3" xfId="2263"/>
    <cellStyle name="Normal 7 16 3 2" xfId="3672"/>
    <cellStyle name="Normal 7 16 4" xfId="3670"/>
    <cellStyle name="Normal 7 17" xfId="2264"/>
    <cellStyle name="Normal 7 18" xfId="2265"/>
    <cellStyle name="Normal 7 19" xfId="2266"/>
    <cellStyle name="Normal 7 2" xfId="2267"/>
    <cellStyle name="Normal 7 2 2" xfId="2268"/>
    <cellStyle name="Normal 7 2 2 2" xfId="3673"/>
    <cellStyle name="Normal 7 2 3" xfId="2269"/>
    <cellStyle name="Normal 7 20" xfId="2270"/>
    <cellStyle name="Normal 7 21" xfId="2271"/>
    <cellStyle name="Normal 7 21 2" xfId="3674"/>
    <cellStyle name="Normal 7 22" xfId="2272"/>
    <cellStyle name="Normal 7 22 2" xfId="3675"/>
    <cellStyle name="Normal 7 23" xfId="2273"/>
    <cellStyle name="Normal 7 24" xfId="2274"/>
    <cellStyle name="Normal 7 25" xfId="2438"/>
    <cellStyle name="Normal 7 3" xfId="2275"/>
    <cellStyle name="Normal 7 3 2" xfId="2276"/>
    <cellStyle name="Normal 7 3 2 2" xfId="3676"/>
    <cellStyle name="Normal 7 3 3" xfId="2277"/>
    <cellStyle name="Normal 7 3 3 2" xfId="3677"/>
    <cellStyle name="Normal 7 4" xfId="2278"/>
    <cellStyle name="Normal 7 4 2" xfId="2279"/>
    <cellStyle name="Normal 7 4 2 2" xfId="3678"/>
    <cellStyle name="Normal 7 4 3" xfId="2280"/>
    <cellStyle name="Normal 7 4 3 2" xfId="3679"/>
    <cellStyle name="Normal 7 5" xfId="2281"/>
    <cellStyle name="Normal 7 5 2" xfId="2282"/>
    <cellStyle name="Normal 7 5 2 2" xfId="3680"/>
    <cellStyle name="Normal 7 5 3" xfId="2283"/>
    <cellStyle name="Normal 7 5 3 2" xfId="3681"/>
    <cellStyle name="Normal 7 6" xfId="2284"/>
    <cellStyle name="Normal 7 6 2" xfId="2285"/>
    <cellStyle name="Normal 7 6 2 2" xfId="3682"/>
    <cellStyle name="Normal 7 6 3" xfId="2286"/>
    <cellStyle name="Normal 7 6 3 2" xfId="3683"/>
    <cellStyle name="Normal 7 7" xfId="2287"/>
    <cellStyle name="Normal 7 7 2" xfId="2288"/>
    <cellStyle name="Normal 7 7 2 2" xfId="3685"/>
    <cellStyle name="Normal 7 7 3" xfId="2289"/>
    <cellStyle name="Normal 7 7 3 2" xfId="3686"/>
    <cellStyle name="Normal 7 7 4" xfId="3684"/>
    <cellStyle name="Normal 7 8" xfId="2290"/>
    <cellStyle name="Normal 7 8 2" xfId="2291"/>
    <cellStyle name="Normal 7 8 2 2" xfId="3688"/>
    <cellStyle name="Normal 7 8 3" xfId="2292"/>
    <cellStyle name="Normal 7 8 3 2" xfId="3689"/>
    <cellStyle name="Normal 7 8 4" xfId="3687"/>
    <cellStyle name="Normal 7 9" xfId="2293"/>
    <cellStyle name="Normal 7 9 2" xfId="2294"/>
    <cellStyle name="Normal 7 9 2 2" xfId="3691"/>
    <cellStyle name="Normal 7 9 3" xfId="2295"/>
    <cellStyle name="Normal 7 9 3 2" xfId="3692"/>
    <cellStyle name="Normal 7 9 4" xfId="3690"/>
    <cellStyle name="Normal 8" xfId="23"/>
    <cellStyle name="Normal 8 2" xfId="2296"/>
    <cellStyle name="Normal 8 2 2" xfId="3750"/>
    <cellStyle name="Normal 8 2 3" xfId="3693"/>
    <cellStyle name="Normal 8 3" xfId="2297"/>
    <cellStyle name="Normal 8 3 2" xfId="3694"/>
    <cellStyle name="Normal 8 4" xfId="2298"/>
    <cellStyle name="Normal 8 4 2" xfId="3695"/>
    <cellStyle name="Normal 8 5" xfId="2299"/>
    <cellStyle name="Normal 9" xfId="24"/>
    <cellStyle name="Normal 9 10" xfId="2300"/>
    <cellStyle name="Normal 9 10 2" xfId="2301"/>
    <cellStyle name="Normal 9 10 2 2" xfId="3697"/>
    <cellStyle name="Normal 9 10 3" xfId="2302"/>
    <cellStyle name="Normal 9 10 3 2" xfId="3698"/>
    <cellStyle name="Normal 9 10 4" xfId="3696"/>
    <cellStyle name="Normal 9 11" xfId="2303"/>
    <cellStyle name="Normal 9 11 2" xfId="2304"/>
    <cellStyle name="Normal 9 11 2 2" xfId="3700"/>
    <cellStyle name="Normal 9 11 3" xfId="2305"/>
    <cellStyle name="Normal 9 11 3 2" xfId="3701"/>
    <cellStyle name="Normal 9 11 4" xfId="3699"/>
    <cellStyle name="Normal 9 12" xfId="2306"/>
    <cellStyle name="Normal 9 12 2" xfId="2307"/>
    <cellStyle name="Normal 9 12 2 2" xfId="3703"/>
    <cellStyle name="Normal 9 12 3" xfId="2308"/>
    <cellStyle name="Normal 9 12 3 2" xfId="3704"/>
    <cellStyle name="Normal 9 12 4" xfId="3702"/>
    <cellStyle name="Normal 9 13" xfId="2309"/>
    <cellStyle name="Normal 9 13 2" xfId="2310"/>
    <cellStyle name="Normal 9 13 2 2" xfId="3706"/>
    <cellStyle name="Normal 9 13 3" xfId="2311"/>
    <cellStyle name="Normal 9 13 3 2" xfId="3707"/>
    <cellStyle name="Normal 9 13 4" xfId="3705"/>
    <cellStyle name="Normal 9 14" xfId="2312"/>
    <cellStyle name="Normal 9 14 2" xfId="2313"/>
    <cellStyle name="Normal 9 14 2 2" xfId="3709"/>
    <cellStyle name="Normal 9 14 3" xfId="2314"/>
    <cellStyle name="Normal 9 14 3 2" xfId="3710"/>
    <cellStyle name="Normal 9 14 4" xfId="3708"/>
    <cellStyle name="Normal 9 15" xfId="2315"/>
    <cellStyle name="Normal 9 15 2" xfId="2316"/>
    <cellStyle name="Normal 9 15 2 2" xfId="3712"/>
    <cellStyle name="Normal 9 15 3" xfId="2317"/>
    <cellStyle name="Normal 9 15 3 2" xfId="3713"/>
    <cellStyle name="Normal 9 15 4" xfId="3711"/>
    <cellStyle name="Normal 9 16" xfId="2318"/>
    <cellStyle name="Normal 9 16 2" xfId="2319"/>
    <cellStyle name="Normal 9 16 2 2" xfId="3715"/>
    <cellStyle name="Normal 9 16 3" xfId="2320"/>
    <cellStyle name="Normal 9 16 3 2" xfId="3716"/>
    <cellStyle name="Normal 9 16 4" xfId="3714"/>
    <cellStyle name="Normal 9 17" xfId="2321"/>
    <cellStyle name="Normal 9 17 2" xfId="3717"/>
    <cellStyle name="Normal 9 18" xfId="2322"/>
    <cellStyle name="Normal 9 18 2" xfId="3718"/>
    <cellStyle name="Normal 9 19" xfId="2323"/>
    <cellStyle name="Normal 9 2" xfId="2324"/>
    <cellStyle name="Normal 9 2 2" xfId="2325"/>
    <cellStyle name="Normal 9 2 2 2" xfId="3720"/>
    <cellStyle name="Normal 9 2 3" xfId="2326"/>
    <cellStyle name="Normal 9 2 3 2" xfId="3721"/>
    <cellStyle name="Normal 9 2 4" xfId="3719"/>
    <cellStyle name="Normal 9 20" xfId="2439"/>
    <cellStyle name="Normal 9 3" xfId="2327"/>
    <cellStyle name="Normal 9 3 2" xfId="2328"/>
    <cellStyle name="Normal 9 3 2 2" xfId="3723"/>
    <cellStyle name="Normal 9 3 3" xfId="2329"/>
    <cellStyle name="Normal 9 3 3 2" xfId="3724"/>
    <cellStyle name="Normal 9 3 4" xfId="3722"/>
    <cellStyle name="Normal 9 4" xfId="2330"/>
    <cellStyle name="Normal 9 4 2" xfId="2331"/>
    <cellStyle name="Normal 9 4 2 2" xfId="3726"/>
    <cellStyle name="Normal 9 4 3" xfId="2332"/>
    <cellStyle name="Normal 9 4 3 2" xfId="3727"/>
    <cellStyle name="Normal 9 4 4" xfId="3725"/>
    <cellStyle name="Normal 9 5" xfId="2333"/>
    <cellStyle name="Normal 9 5 2" xfId="2334"/>
    <cellStyle name="Normal 9 5 2 2" xfId="3729"/>
    <cellStyle name="Normal 9 5 3" xfId="2335"/>
    <cellStyle name="Normal 9 5 3 2" xfId="3730"/>
    <cellStyle name="Normal 9 5 4" xfId="3728"/>
    <cellStyle name="Normal 9 6" xfId="2336"/>
    <cellStyle name="Normal 9 6 2" xfId="2337"/>
    <cellStyle name="Normal 9 6 2 2" xfId="3732"/>
    <cellStyle name="Normal 9 6 3" xfId="2338"/>
    <cellStyle name="Normal 9 6 3 2" xfId="3733"/>
    <cellStyle name="Normal 9 6 4" xfId="3731"/>
    <cellStyle name="Normal 9 7" xfId="2339"/>
    <cellStyle name="Normal 9 7 2" xfId="2340"/>
    <cellStyle name="Normal 9 7 2 2" xfId="3735"/>
    <cellStyle name="Normal 9 7 3" xfId="2341"/>
    <cellStyle name="Normal 9 7 3 2" xfId="3736"/>
    <cellStyle name="Normal 9 7 4" xfId="3734"/>
    <cellStyle name="Normal 9 8" xfId="2342"/>
    <cellStyle name="Normal 9 8 2" xfId="2343"/>
    <cellStyle name="Normal 9 8 2 2" xfId="3738"/>
    <cellStyle name="Normal 9 8 3" xfId="2344"/>
    <cellStyle name="Normal 9 8 3 2" xfId="3739"/>
    <cellStyle name="Normal 9 8 4" xfId="3737"/>
    <cellStyle name="Normal 9 9" xfId="2345"/>
    <cellStyle name="Normal 9 9 2" xfId="2346"/>
    <cellStyle name="Normal 9 9 2 2" xfId="3741"/>
    <cellStyle name="Normal 9 9 3" xfId="2347"/>
    <cellStyle name="Normal 9 9 3 2" xfId="3742"/>
    <cellStyle name="Normal 9 9 4" xfId="3740"/>
    <cellStyle name="Note 2" xfId="2348"/>
    <cellStyle name="Note 2 10" xfId="2349"/>
    <cellStyle name="Note 2 11" xfId="2350"/>
    <cellStyle name="Note 2 12" xfId="2351"/>
    <cellStyle name="Note 2 13" xfId="2352"/>
    <cellStyle name="Note 2 14" xfId="2353"/>
    <cellStyle name="Note 2 15" xfId="2354"/>
    <cellStyle name="Note 2 16" xfId="2355"/>
    <cellStyle name="Note 2 17" xfId="2356"/>
    <cellStyle name="Note 2 18" xfId="2357"/>
    <cellStyle name="Note 2 19" xfId="2358"/>
    <cellStyle name="Note 2 2" xfId="2359"/>
    <cellStyle name="Note 2 20" xfId="2360"/>
    <cellStyle name="Note 2 3" xfId="2361"/>
    <cellStyle name="Note 2 4" xfId="2362"/>
    <cellStyle name="Note 2 5" xfId="2363"/>
    <cellStyle name="Note 2 6" xfId="2364"/>
    <cellStyle name="Note 2 7" xfId="2365"/>
    <cellStyle name="Note 2 8" xfId="2366"/>
    <cellStyle name="Note 2 9" xfId="2367"/>
    <cellStyle name="Note 3" xfId="2368"/>
    <cellStyle name="Note 3 2" xfId="2369"/>
    <cellStyle name="Note 3 2 2" xfId="3743"/>
    <cellStyle name="Note 4" xfId="2370"/>
    <cellStyle name="Note 4 2" xfId="3744"/>
    <cellStyle name="Output 2" xfId="2371"/>
    <cellStyle name="Output 2 2" xfId="2372"/>
    <cellStyle name="Output 2 3" xfId="2373"/>
    <cellStyle name="Output 2 4" xfId="2374"/>
    <cellStyle name="Output 2 5" xfId="2375"/>
    <cellStyle name="Output 2 6" xfId="2376"/>
    <cellStyle name="Output 2 7" xfId="2377"/>
    <cellStyle name="Percent 2" xfId="25"/>
    <cellStyle name="Percent 2 10" xfId="2378"/>
    <cellStyle name="Percent 2 11" xfId="2379"/>
    <cellStyle name="Percent 2 12" xfId="2380"/>
    <cellStyle name="Percent 2 13" xfId="2381"/>
    <cellStyle name="Percent 2 14" xfId="2382"/>
    <cellStyle name="Percent 2 15" xfId="2383"/>
    <cellStyle name="Percent 2 16" xfId="2384"/>
    <cellStyle name="Percent 2 17" xfId="2385"/>
    <cellStyle name="Percent 2 18" xfId="2386"/>
    <cellStyle name="Percent 2 19" xfId="2387"/>
    <cellStyle name="Percent 2 2" xfId="2388"/>
    <cellStyle name="Percent 2 20" xfId="2389"/>
    <cellStyle name="Percent 2 21" xfId="2390"/>
    <cellStyle name="Percent 2 22" xfId="2391"/>
    <cellStyle name="Percent 2 23" xfId="2392"/>
    <cellStyle name="Percent 2 23 2" xfId="3745"/>
    <cellStyle name="Percent 2 3" xfId="2393"/>
    <cellStyle name="Percent 2 4" xfId="2394"/>
    <cellStyle name="Percent 2 5" xfId="2395"/>
    <cellStyle name="Percent 2 6" xfId="2396"/>
    <cellStyle name="Percent 2 7" xfId="2397"/>
    <cellStyle name="Percent 2 8" xfId="2398"/>
    <cellStyle name="Percent 2 9" xfId="2399"/>
    <cellStyle name="Percent 3" xfId="2400"/>
    <cellStyle name="Percent 3 2" xfId="2401"/>
    <cellStyle name="Percent 4" xfId="2402"/>
    <cellStyle name="Percent 5" xfId="2403"/>
    <cellStyle name="Percent 5 2" xfId="2404"/>
    <cellStyle name="Percent 5 2 2" xfId="3747"/>
    <cellStyle name="Percent 5 3" xfId="3746"/>
    <cellStyle name="Percent 6" xfId="2405"/>
    <cellStyle name="Publication_style" xfId="2406"/>
    <cellStyle name="Refdb standard" xfId="2407"/>
    <cellStyle name="Refdb standard 2" xfId="2408"/>
    <cellStyle name="Row_CategoryHeadings" xfId="2409"/>
    <cellStyle name="Source" xfId="2410"/>
    <cellStyle name="Source 2" xfId="2411"/>
    <cellStyle name="Table Cells" xfId="2412"/>
    <cellStyle name="Table Cells 2" xfId="2413"/>
    <cellStyle name="Table Column Headings" xfId="2414"/>
    <cellStyle name="Table Number" xfId="2415"/>
    <cellStyle name="Table Row Headings" xfId="2416"/>
    <cellStyle name="Table Title" xfId="2417"/>
    <cellStyle name="Table_Name" xfId="2418"/>
    <cellStyle name="þ_x001d_ð'&amp;Oý—&amp;Hý_x000b__x0008_—_x000f_h_x0010__x0007__x0001__x0001_" xfId="2419"/>
    <cellStyle name="Title 2" xfId="2420"/>
    <cellStyle name="Total 2" xfId="2421"/>
    <cellStyle name="Total 2 2" xfId="2422"/>
    <cellStyle name="Total 2 3" xfId="2423"/>
    <cellStyle name="Total 2 4" xfId="2424"/>
    <cellStyle name="Total 2 5" xfId="2425"/>
    <cellStyle name="Total 2 6" xfId="2426"/>
    <cellStyle name="Total 2 7" xfId="2427"/>
    <cellStyle name="ts97" xfId="2428"/>
    <cellStyle name="u" xfId="2429"/>
    <cellStyle name="Undefined" xfId="2430"/>
    <cellStyle name="Warning Text 2" xfId="2431"/>
    <cellStyle name="Warnings" xfId="2432"/>
    <cellStyle name="Warnings 2" xfId="2433"/>
    <cellStyle name="Warnings 3" xfId="2434"/>
    <cellStyle name="Warnings 3 2" xfId="2435"/>
    <cellStyle name="Warnings 4" xfId="2436"/>
  </cellStyles>
  <dxfs count="0"/>
  <tableStyles count="0" defaultTableStyle="TableStyleMedium9" defaultPivotStyle="PivotStyleLight16"/>
  <colors>
    <mruColors>
      <color rgb="FF000080"/>
      <color rgb="FF9F9F9F"/>
      <color rgb="FF8EB4E3"/>
      <color rgb="FF5283BE"/>
      <color rgb="FF4F81BD"/>
      <color rgb="FF949494"/>
      <color rgb="FFC2D7F2"/>
      <color rgb="FF315ADF"/>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52620265893874"/>
          <c:y val="0.14612441371640594"/>
          <c:w val="0.7831868548308405"/>
          <c:h val="0.64848412698412694"/>
        </c:manualLayout>
      </c:layout>
      <c:barChart>
        <c:barDir val="bar"/>
        <c:grouping val="clustered"/>
        <c:varyColors val="0"/>
        <c:ser>
          <c:idx val="2"/>
          <c:order val="0"/>
          <c:tx>
            <c:v>Males</c:v>
          </c:tx>
          <c:spPr>
            <a:solidFill>
              <a:srgbClr val="4F81BD"/>
            </a:solidFill>
            <a:ln>
              <a:solidFill>
                <a:srgbClr val="4F81BD">
                  <a:alpha val="85000"/>
                </a:srgbClr>
              </a:solidFill>
            </a:ln>
          </c:spPr>
          <c:invertIfNegative val="1"/>
          <c:cat>
            <c:strRef>
              <c:f>YLL!$O$12:$O$19</c:f>
              <c:strCache>
                <c:ptCount val="8"/>
                <c:pt idx="0">
                  <c:v>Circulatory</c:v>
                </c:pt>
                <c:pt idx="1">
                  <c:v>Other</c:v>
                </c:pt>
                <c:pt idx="2">
                  <c:v>Cancer</c:v>
                </c:pt>
                <c:pt idx="3">
                  <c:v>Respiratory</c:v>
                </c:pt>
                <c:pt idx="4">
                  <c:v>Digestive</c:v>
                </c:pt>
                <c:pt idx="5">
                  <c:v>Mental</c:v>
                </c:pt>
                <c:pt idx="6">
                  <c:v>Neonates</c:v>
                </c:pt>
                <c:pt idx="7">
                  <c:v>External</c:v>
                </c:pt>
              </c:strCache>
            </c:strRef>
          </c:cat>
          <c:val>
            <c:numRef>
              <c:f>Control_sheet!$F$6:$F$13</c:f>
              <c:numCache>
                <c:formatCode>0.00</c:formatCode>
                <c:ptCount val="8"/>
                <c:pt idx="0">
                  <c:v>1.63890801692683</c:v>
                </c:pt>
                <c:pt idx="1">
                  <c:v>0.58861212214532099</c:v>
                </c:pt>
                <c:pt idx="2">
                  <c:v>1.71328253445606</c:v>
                </c:pt>
                <c:pt idx="3">
                  <c:v>0.74051685151874802</c:v>
                </c:pt>
                <c:pt idx="4">
                  <c:v>0.656991183462864</c:v>
                </c:pt>
                <c:pt idx="5">
                  <c:v>8.6742170293405294E-2</c:v>
                </c:pt>
                <c:pt idx="6">
                  <c:v>8.4844144546679004E-2</c:v>
                </c:pt>
                <c:pt idx="7">
                  <c:v>0.71234055299333898</c:v>
                </c:pt>
              </c:numCache>
            </c:numRef>
          </c:val>
          <c:extLst>
            <c:ext xmlns:c14="http://schemas.microsoft.com/office/drawing/2007/8/2/chart" uri="{6F2FDCE9-48DA-4B69-8628-5D25D57E5C99}">
              <c14:invertSolidFillFmt>
                <c14:spPr xmlns:c14="http://schemas.microsoft.com/office/drawing/2007/8/2/chart">
                  <a:solidFill>
                    <a:srgbClr val="FFFFFF"/>
                  </a:solidFill>
                  <a:ln>
                    <a:solidFill>
                      <a:srgbClr val="4F81BD">
                        <a:alpha val="85000"/>
                      </a:srgbClr>
                    </a:solidFill>
                  </a:ln>
                </c14:spPr>
              </c14:invertSolidFillFmt>
            </c:ext>
            <c:ext xmlns:c16="http://schemas.microsoft.com/office/drawing/2014/chart" uri="{C3380CC4-5D6E-409C-BE32-E72D297353CC}">
              <c16:uniqueId val="{00000000-E86A-4F7B-85CE-D47282CAF279}"/>
            </c:ext>
          </c:extLst>
        </c:ser>
        <c:ser>
          <c:idx val="1"/>
          <c:order val="1"/>
          <c:tx>
            <c:strRef>
              <c:f>YLL!$Q$11</c:f>
              <c:strCache>
                <c:ptCount val="1"/>
                <c:pt idx="0">
                  <c:v>Females</c:v>
                </c:pt>
              </c:strCache>
            </c:strRef>
          </c:tx>
          <c:spPr>
            <a:solidFill>
              <a:srgbClr val="8EB4E3"/>
            </a:solidFill>
            <a:ln>
              <a:solidFill>
                <a:srgbClr val="8EB4E3">
                  <a:alpha val="85000"/>
                </a:srgbClr>
              </a:solidFill>
            </a:ln>
          </c:spPr>
          <c:invertIfNegative val="1"/>
          <c:cat>
            <c:strRef>
              <c:f>YLL!$O$12:$O$19</c:f>
              <c:strCache>
                <c:ptCount val="8"/>
                <c:pt idx="0">
                  <c:v>Circulatory</c:v>
                </c:pt>
                <c:pt idx="1">
                  <c:v>Other</c:v>
                </c:pt>
                <c:pt idx="2">
                  <c:v>Cancer</c:v>
                </c:pt>
                <c:pt idx="3">
                  <c:v>Respiratory</c:v>
                </c:pt>
                <c:pt idx="4">
                  <c:v>Digestive</c:v>
                </c:pt>
                <c:pt idx="5">
                  <c:v>Mental</c:v>
                </c:pt>
                <c:pt idx="6">
                  <c:v>Neonates</c:v>
                </c:pt>
                <c:pt idx="7">
                  <c:v>External</c:v>
                </c:pt>
              </c:strCache>
            </c:strRef>
          </c:cat>
          <c:val>
            <c:numRef>
              <c:f>Control_sheet!$H$6:$H$13</c:f>
              <c:numCache>
                <c:formatCode>0.0</c:formatCode>
                <c:ptCount val="8"/>
                <c:pt idx="0">
                  <c:v>0.96376516601650097</c:v>
                </c:pt>
                <c:pt idx="1">
                  <c:v>0.63372367659786699</c:v>
                </c:pt>
                <c:pt idx="2">
                  <c:v>1.32365109521557</c:v>
                </c:pt>
                <c:pt idx="3">
                  <c:v>0.82710122467766201</c:v>
                </c:pt>
                <c:pt idx="4">
                  <c:v>0.36180020948798097</c:v>
                </c:pt>
                <c:pt idx="5">
                  <c:v>0.14028785229673699</c:v>
                </c:pt>
                <c:pt idx="6">
                  <c:v>-6.8770231149471797E-2</c:v>
                </c:pt>
                <c:pt idx="7">
                  <c:v>0.146366108036105</c:v>
                </c:pt>
              </c:numCache>
            </c:numRef>
          </c:val>
          <c:extLst>
            <c:ext xmlns:c14="http://schemas.microsoft.com/office/drawing/2007/8/2/chart" uri="{6F2FDCE9-48DA-4B69-8628-5D25D57E5C99}">
              <c14:invertSolidFillFmt>
                <c14:spPr xmlns:c14="http://schemas.microsoft.com/office/drawing/2007/8/2/chart">
                  <a:solidFill>
                    <a:srgbClr val="FFFFFF"/>
                  </a:solidFill>
                  <a:ln>
                    <a:solidFill>
                      <a:srgbClr val="8EB4E3">
                        <a:alpha val="85000"/>
                      </a:srgbClr>
                    </a:solidFill>
                  </a:ln>
                </c14:spPr>
              </c14:invertSolidFillFmt>
            </c:ext>
            <c:ext xmlns:c16="http://schemas.microsoft.com/office/drawing/2014/chart" uri="{C3380CC4-5D6E-409C-BE32-E72D297353CC}">
              <c16:uniqueId val="{00000001-E86A-4F7B-85CE-D47282CAF279}"/>
            </c:ext>
          </c:extLst>
        </c:ser>
        <c:dLbls>
          <c:showLegendKey val="0"/>
          <c:showVal val="0"/>
          <c:showCatName val="0"/>
          <c:showSerName val="0"/>
          <c:showPercent val="0"/>
          <c:showBubbleSize val="0"/>
        </c:dLbls>
        <c:gapWidth val="48"/>
        <c:overlap val="-15"/>
        <c:axId val="170934656"/>
        <c:axId val="170936576"/>
      </c:barChart>
      <c:barChart>
        <c:barDir val="bar"/>
        <c:grouping val="clustered"/>
        <c:varyColors val="0"/>
        <c:ser>
          <c:idx val="3"/>
          <c:order val="2"/>
          <c:tx>
            <c:v>Males rounded</c:v>
          </c:tx>
          <c:spPr>
            <a:noFill/>
            <a:ln>
              <a:noFill/>
            </a:ln>
          </c:spPr>
          <c:invertIfNegative val="0"/>
          <c:dLbls>
            <c:numFmt formatCode="??0.0??;\-??0.0??;&quot;no difference&quot;" sourceLinked="0"/>
            <c:spPr>
              <a:noFill/>
              <a:ln>
                <a:noFill/>
              </a:ln>
              <a:effectLst/>
            </c:spPr>
            <c:txPr>
              <a:bodyPr/>
              <a:lstStyle/>
              <a:p>
                <a:pPr>
                  <a:defRPr sz="800" b="1">
                    <a:solidFill>
                      <a:srgbClr val="5283BE"/>
                    </a:solidFill>
                    <a:latin typeface="Verdana" pitchFamily="34" charset="0"/>
                    <a:ea typeface="Verdana" pitchFamily="34" charset="0"/>
                    <a:cs typeface="Verdana"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YLL!$O$12:$O$19</c:f>
              <c:strCache>
                <c:ptCount val="8"/>
                <c:pt idx="0">
                  <c:v>Circulatory</c:v>
                </c:pt>
                <c:pt idx="1">
                  <c:v>Other</c:v>
                </c:pt>
                <c:pt idx="2">
                  <c:v>Cancer</c:v>
                </c:pt>
                <c:pt idx="3">
                  <c:v>Respiratory</c:v>
                </c:pt>
                <c:pt idx="4">
                  <c:v>Digestive</c:v>
                </c:pt>
                <c:pt idx="5">
                  <c:v>Mental</c:v>
                </c:pt>
                <c:pt idx="6">
                  <c:v>Neonates</c:v>
                </c:pt>
                <c:pt idx="7">
                  <c:v>External</c:v>
                </c:pt>
              </c:strCache>
            </c:strRef>
          </c:cat>
          <c:val>
            <c:numRef>
              <c:f>Control_sheet!$F$24:$F$31</c:f>
              <c:numCache>
                <c:formatCode>General</c:formatCode>
                <c:ptCount val="8"/>
                <c:pt idx="0">
                  <c:v>1.6</c:v>
                </c:pt>
                <c:pt idx="1">
                  <c:v>0.6</c:v>
                </c:pt>
                <c:pt idx="2">
                  <c:v>1.7</c:v>
                </c:pt>
                <c:pt idx="3">
                  <c:v>0.7</c:v>
                </c:pt>
                <c:pt idx="4">
                  <c:v>0.7</c:v>
                </c:pt>
                <c:pt idx="5">
                  <c:v>0.09</c:v>
                </c:pt>
                <c:pt idx="6">
                  <c:v>0.08</c:v>
                </c:pt>
                <c:pt idx="7">
                  <c:v>0.7</c:v>
                </c:pt>
              </c:numCache>
            </c:numRef>
          </c:val>
          <c:extLst>
            <c:ext xmlns:c16="http://schemas.microsoft.com/office/drawing/2014/chart" uri="{C3380CC4-5D6E-409C-BE32-E72D297353CC}">
              <c16:uniqueId val="{00000002-E86A-4F7B-85CE-D47282CAF279}"/>
            </c:ext>
          </c:extLst>
        </c:ser>
        <c:ser>
          <c:idx val="4"/>
          <c:order val="3"/>
          <c:tx>
            <c:v>Females rounded</c:v>
          </c:tx>
          <c:spPr>
            <a:noFill/>
            <a:ln>
              <a:noFill/>
            </a:ln>
          </c:spPr>
          <c:invertIfNegative val="0"/>
          <c:dLbls>
            <c:numFmt formatCode="??0.0??;\-??0.0??;&quot;no difference&quot;" sourceLinked="0"/>
            <c:spPr>
              <a:noFill/>
              <a:ln>
                <a:noFill/>
              </a:ln>
              <a:effectLst/>
            </c:spPr>
            <c:txPr>
              <a:bodyPr/>
              <a:lstStyle/>
              <a:p>
                <a:pPr>
                  <a:defRPr sz="800" b="1">
                    <a:solidFill>
                      <a:srgbClr val="8EB4E3"/>
                    </a:solidFill>
                    <a:latin typeface="Verdana" pitchFamily="34" charset="0"/>
                    <a:ea typeface="Verdana" pitchFamily="34" charset="0"/>
                    <a:cs typeface="Verdana"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YLL!$O$12:$O$19</c:f>
              <c:strCache>
                <c:ptCount val="8"/>
                <c:pt idx="0">
                  <c:v>Circulatory</c:v>
                </c:pt>
                <c:pt idx="1">
                  <c:v>Other</c:v>
                </c:pt>
                <c:pt idx="2">
                  <c:v>Cancer</c:v>
                </c:pt>
                <c:pt idx="3">
                  <c:v>Respiratory</c:v>
                </c:pt>
                <c:pt idx="4">
                  <c:v>Digestive</c:v>
                </c:pt>
                <c:pt idx="5">
                  <c:v>Mental</c:v>
                </c:pt>
                <c:pt idx="6">
                  <c:v>Neonates</c:v>
                </c:pt>
                <c:pt idx="7">
                  <c:v>External</c:v>
                </c:pt>
              </c:strCache>
            </c:strRef>
          </c:cat>
          <c:val>
            <c:numRef>
              <c:f>Control_sheet!$H$24:$H$31</c:f>
              <c:numCache>
                <c:formatCode>General</c:formatCode>
                <c:ptCount val="8"/>
                <c:pt idx="0">
                  <c:v>1</c:v>
                </c:pt>
                <c:pt idx="1">
                  <c:v>0.6</c:v>
                </c:pt>
                <c:pt idx="2">
                  <c:v>1.3</c:v>
                </c:pt>
                <c:pt idx="3">
                  <c:v>0.8</c:v>
                </c:pt>
                <c:pt idx="4">
                  <c:v>0.4</c:v>
                </c:pt>
                <c:pt idx="5">
                  <c:v>0.1</c:v>
                </c:pt>
                <c:pt idx="6">
                  <c:v>-7.0000000000000007E-2</c:v>
                </c:pt>
                <c:pt idx="7">
                  <c:v>0.1</c:v>
                </c:pt>
              </c:numCache>
            </c:numRef>
          </c:val>
          <c:extLst>
            <c:ext xmlns:c16="http://schemas.microsoft.com/office/drawing/2014/chart" uri="{C3380CC4-5D6E-409C-BE32-E72D297353CC}">
              <c16:uniqueId val="{00000003-E86A-4F7B-85CE-D47282CAF279}"/>
            </c:ext>
          </c:extLst>
        </c:ser>
        <c:dLbls>
          <c:showLegendKey val="0"/>
          <c:showVal val="0"/>
          <c:showCatName val="0"/>
          <c:showSerName val="0"/>
          <c:showPercent val="0"/>
          <c:showBubbleSize val="0"/>
        </c:dLbls>
        <c:gapWidth val="48"/>
        <c:overlap val="-15"/>
        <c:axId val="170952960"/>
        <c:axId val="170950656"/>
      </c:barChart>
      <c:catAx>
        <c:axId val="170934656"/>
        <c:scaling>
          <c:orientation val="maxMin"/>
        </c:scaling>
        <c:delete val="0"/>
        <c:axPos val="l"/>
        <c:numFmt formatCode="General" sourceLinked="1"/>
        <c:majorTickMark val="none"/>
        <c:minorTickMark val="none"/>
        <c:tickLblPos val="low"/>
        <c:spPr>
          <a:ln>
            <a:solidFill>
              <a:schemeClr val="bg1">
                <a:lumMod val="75000"/>
              </a:schemeClr>
            </a:solidFill>
          </a:ln>
        </c:spPr>
        <c:txPr>
          <a:bodyPr/>
          <a:lstStyle/>
          <a:p>
            <a:pPr>
              <a:defRPr sz="900">
                <a:solidFill>
                  <a:sysClr val="windowText" lastClr="000000"/>
                </a:solidFill>
                <a:latin typeface="Verdana" pitchFamily="34" charset="0"/>
                <a:ea typeface="Verdana" pitchFamily="34" charset="0"/>
                <a:cs typeface="Verdana" pitchFamily="34" charset="0"/>
              </a:defRPr>
            </a:pPr>
            <a:endParaRPr lang="en-US"/>
          </a:p>
        </c:txPr>
        <c:crossAx val="170936576"/>
        <c:crosses val="autoZero"/>
        <c:auto val="1"/>
        <c:lblAlgn val="ctr"/>
        <c:lblOffset val="100"/>
        <c:noMultiLvlLbl val="0"/>
      </c:catAx>
      <c:valAx>
        <c:axId val="170936576"/>
        <c:scaling>
          <c:orientation val="minMax"/>
          <c:max val="4"/>
          <c:min val="-4"/>
        </c:scaling>
        <c:delete val="0"/>
        <c:axPos val="b"/>
        <c:numFmt formatCode="#,##0" sourceLinked="0"/>
        <c:majorTickMark val="out"/>
        <c:minorTickMark val="none"/>
        <c:tickLblPos val="nextTo"/>
        <c:spPr>
          <a:ln>
            <a:solidFill>
              <a:schemeClr val="bg1">
                <a:lumMod val="75000"/>
              </a:schemeClr>
            </a:solidFill>
          </a:ln>
        </c:spPr>
        <c:txPr>
          <a:bodyPr/>
          <a:lstStyle/>
          <a:p>
            <a:pPr>
              <a:defRPr sz="800">
                <a:latin typeface="Verdana" pitchFamily="34" charset="0"/>
                <a:ea typeface="Verdana" pitchFamily="34" charset="0"/>
                <a:cs typeface="Verdana" pitchFamily="34" charset="0"/>
              </a:defRPr>
            </a:pPr>
            <a:endParaRPr lang="en-US"/>
          </a:p>
        </c:txPr>
        <c:crossAx val="170934656"/>
        <c:crosses val="max"/>
        <c:crossBetween val="between"/>
        <c:majorUnit val="1"/>
        <c:minorUnit val="0.2"/>
      </c:valAx>
      <c:valAx>
        <c:axId val="170950656"/>
        <c:scaling>
          <c:orientation val="minMax"/>
          <c:max val="4"/>
          <c:min val="-4"/>
        </c:scaling>
        <c:delete val="1"/>
        <c:axPos val="t"/>
        <c:numFmt formatCode="General" sourceLinked="1"/>
        <c:majorTickMark val="out"/>
        <c:minorTickMark val="none"/>
        <c:tickLblPos val="none"/>
        <c:crossAx val="170952960"/>
        <c:crossesAt val="9"/>
        <c:crossBetween val="between"/>
      </c:valAx>
      <c:catAx>
        <c:axId val="170952960"/>
        <c:scaling>
          <c:orientation val="maxMin"/>
        </c:scaling>
        <c:delete val="1"/>
        <c:axPos val="r"/>
        <c:numFmt formatCode="General" sourceLinked="1"/>
        <c:majorTickMark val="out"/>
        <c:minorTickMark val="none"/>
        <c:tickLblPos val="none"/>
        <c:crossAx val="170950656"/>
        <c:crosses val="max"/>
        <c:auto val="1"/>
        <c:lblAlgn val="ctr"/>
        <c:lblOffset val="100"/>
        <c:noMultiLvlLbl val="0"/>
      </c:catAx>
      <c:spPr>
        <a:ln>
          <a:noFill/>
        </a:ln>
      </c:spPr>
    </c:plotArea>
    <c:legend>
      <c:legendPos val="r"/>
      <c:legendEntry>
        <c:idx val="2"/>
        <c:delete val="1"/>
      </c:legendEntry>
      <c:legendEntry>
        <c:idx val="3"/>
        <c:delete val="1"/>
      </c:legendEntry>
      <c:layout>
        <c:manualLayout>
          <c:xMode val="edge"/>
          <c:yMode val="edge"/>
          <c:x val="0.85167652859960563"/>
          <c:y val="7.5425848250329844E-2"/>
          <c:w val="0.1243629191321499"/>
          <c:h val="6.3329197928359032E-2"/>
        </c:manualLayout>
      </c:layout>
      <c:overlay val="0"/>
      <c:txPr>
        <a:bodyPr/>
        <a:lstStyle/>
        <a:p>
          <a:pPr>
            <a:defRPr sz="900">
              <a:solidFill>
                <a:sysClr val="windowText" lastClr="000000"/>
              </a:solidFill>
              <a:latin typeface="Verdana" pitchFamily="34" charset="0"/>
              <a:ea typeface="Verdana" pitchFamily="34" charset="0"/>
              <a:cs typeface="Verdana" pitchFamily="34" charset="0"/>
            </a:defRPr>
          </a:pPr>
          <a:endParaRPr lang="en-US"/>
        </a:p>
      </c:txPr>
    </c:legend>
    <c:plotVisOnly val="1"/>
    <c:dispBlanksAs val="gap"/>
    <c:showDLblsOverMax val="0"/>
  </c:chart>
  <c:spPr>
    <a:noFill/>
    <a:ln>
      <a:noFill/>
    </a:ln>
  </c:spPr>
  <c:printSettings>
    <c:headerFooter/>
    <c:pageMargins b="0.75000000000000833" l="0.70000000000000062" r="0.70000000000000062" t="0.75000000000000833" header="0.30000000000000032" footer="0.30000000000000032"/>
    <c:pageSetup/>
  </c:printSettings>
  <c:userShapes r:id="rId1"/>
</c:chartSpace>
</file>

<file path=xl/ctrlProps/ctrlProp1.xml><?xml version="1.0" encoding="utf-8"?>
<formControlPr xmlns="http://schemas.microsoft.com/office/spreadsheetml/2009/9/main" objectType="List" dx="16" fmlaLink="Control_sheet!$B$2" fmlaRange="Control_sheet!$B$4:$B$32" noThreeD="1" sel="2" val="0"/>
</file>

<file path=xl/drawings/_rels/drawing1.xml.rels><?xml version="1.0" encoding="UTF-8" standalone="yes"?>
<Relationships xmlns="http://schemas.openxmlformats.org/package/2006/relationships"><Relationship Id="rId8" Type="http://schemas.openxmlformats.org/officeDocument/2006/relationships/hyperlink" Target="#'Interpretation guide'!A1"/><Relationship Id="rId3" Type="http://schemas.openxmlformats.org/officeDocument/2006/relationships/image" Target="../media/image2.jpeg"/><Relationship Id="rId7" Type="http://schemas.openxmlformats.org/officeDocument/2006/relationships/hyperlink" Target="#'Technical guide'!A1"/><Relationship Id="rId2" Type="http://schemas.openxmlformats.org/officeDocument/2006/relationships/image" Target="../media/image1.jpeg"/><Relationship Id="rId1" Type="http://schemas.openxmlformats.org/officeDocument/2006/relationships/hyperlink" Target="http://www.publichealthwalesobservatory.wales.nhs.uk/inequalities" TargetMode="External"/><Relationship Id="rId6" Type="http://schemas.openxmlformats.org/officeDocument/2006/relationships/hyperlink" Target="#'How to copy tables &amp; charts'!A1"/><Relationship Id="rId5" Type="http://schemas.openxmlformats.org/officeDocument/2006/relationships/hyperlink" Target="#YLL!A1"/><Relationship Id="rId10" Type="http://schemas.openxmlformats.org/officeDocument/2006/relationships/hyperlink" Target="http://www.publichealthwalesobservatory.wales.nhs.uk/measuring-inequalities-2016-files" TargetMode="External"/><Relationship Id="rId4" Type="http://schemas.openxmlformats.org/officeDocument/2006/relationships/image" Target="../media/image3.emf"/><Relationship Id="rId9" Type="http://schemas.openxmlformats.org/officeDocument/2006/relationships/hyperlink" Target="#Introduction!A1"/></Relationships>
</file>

<file path=xl/drawings/_rels/drawing2.xml.rels><?xml version="1.0" encoding="UTF-8" standalone="yes"?>
<Relationships xmlns="http://schemas.openxmlformats.org/package/2006/relationships"><Relationship Id="rId8" Type="http://schemas.openxmlformats.org/officeDocument/2006/relationships/hyperlink" Target="#Introduction!A1"/><Relationship Id="rId3" Type="http://schemas.openxmlformats.org/officeDocument/2006/relationships/image" Target="../media/image4.emf"/><Relationship Id="rId7" Type="http://schemas.openxmlformats.org/officeDocument/2006/relationships/hyperlink" Target="#'Interpretation guide'!A1"/><Relationship Id="rId2" Type="http://schemas.openxmlformats.org/officeDocument/2006/relationships/image" Target="../media/image2.jpeg"/><Relationship Id="rId1" Type="http://schemas.openxmlformats.org/officeDocument/2006/relationships/chart" Target="../charts/chart1.xml"/><Relationship Id="rId6" Type="http://schemas.openxmlformats.org/officeDocument/2006/relationships/hyperlink" Target="#'Technical guide'!A1"/><Relationship Id="rId5" Type="http://schemas.openxmlformats.org/officeDocument/2006/relationships/hyperlink" Target="#'How to copy tables &amp; charts'!A1"/><Relationship Id="rId4" Type="http://schemas.openxmlformats.org/officeDocument/2006/relationships/hyperlink" Target="#YLL!A1"/><Relationship Id="rId9" Type="http://schemas.openxmlformats.org/officeDocument/2006/relationships/hyperlink" Target="http://www.publichealthwalesobservatory.wales.nhs.uk/measuring-inequalities-2016-files" TargetMode="External"/></Relationships>
</file>

<file path=xl/drawings/_rels/drawing4.xml.rels><?xml version="1.0" encoding="UTF-8" standalone="yes"?>
<Relationships xmlns="http://schemas.openxmlformats.org/package/2006/relationships"><Relationship Id="rId8" Type="http://schemas.openxmlformats.org/officeDocument/2006/relationships/hyperlink" Target="#'How to copy tables &amp; charts'!A1"/><Relationship Id="rId3" Type="http://schemas.openxmlformats.org/officeDocument/2006/relationships/image" Target="../media/image7.png"/><Relationship Id="rId7" Type="http://schemas.openxmlformats.org/officeDocument/2006/relationships/hyperlink" Target="#YLL!A1"/><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9.emf"/><Relationship Id="rId11" Type="http://schemas.openxmlformats.org/officeDocument/2006/relationships/hyperlink" Target="#Introduction!A1"/><Relationship Id="rId5" Type="http://schemas.openxmlformats.org/officeDocument/2006/relationships/image" Target="../media/image2.jpeg"/><Relationship Id="rId10" Type="http://schemas.openxmlformats.org/officeDocument/2006/relationships/hyperlink" Target="#'Interpretation guide'!A1"/><Relationship Id="rId4" Type="http://schemas.openxmlformats.org/officeDocument/2006/relationships/image" Target="../media/image8.png"/><Relationship Id="rId9" Type="http://schemas.openxmlformats.org/officeDocument/2006/relationships/hyperlink" Target="#'Technical guide'!A1"/></Relationships>
</file>

<file path=xl/drawings/_rels/drawing5.xml.rels><?xml version="1.0" encoding="UTF-8" standalone="yes"?>
<Relationships xmlns="http://schemas.openxmlformats.org/package/2006/relationships"><Relationship Id="rId8" Type="http://schemas.openxmlformats.org/officeDocument/2006/relationships/hyperlink" Target="#'Interpretation guide'!A1"/><Relationship Id="rId3" Type="http://schemas.openxmlformats.org/officeDocument/2006/relationships/image" Target="../media/image2.jpeg"/><Relationship Id="rId7" Type="http://schemas.openxmlformats.org/officeDocument/2006/relationships/hyperlink" Target="#'Technical guide'!A1"/><Relationship Id="rId2" Type="http://schemas.openxmlformats.org/officeDocument/2006/relationships/image" Target="../media/image10.jpeg"/><Relationship Id="rId1" Type="http://schemas.openxmlformats.org/officeDocument/2006/relationships/hyperlink" Target="http://www2.nphs.wales.nhs.uk:8080/PubHObservatoryProjDocs.nsf/3653c00e7bb6259d80256f27004900db/297792ca5a14123080257ff60051cab6/$FILE/MeasuringInequalities2016_TechnicalGuide_InternalRelease_v1.pdf" TargetMode="External"/><Relationship Id="rId6" Type="http://schemas.openxmlformats.org/officeDocument/2006/relationships/hyperlink" Target="#'How to copy tables &amp; charts'!A1"/><Relationship Id="rId5" Type="http://schemas.openxmlformats.org/officeDocument/2006/relationships/hyperlink" Target="#YLL!A1"/><Relationship Id="rId10" Type="http://schemas.openxmlformats.org/officeDocument/2006/relationships/hyperlink" Target="http://www.publichealthwalesobservatory.wales.nhs.uk/measuring-inequalities-2016-files" TargetMode="External"/><Relationship Id="rId4" Type="http://schemas.openxmlformats.org/officeDocument/2006/relationships/image" Target="../media/image11.emf"/><Relationship Id="rId9" Type="http://schemas.openxmlformats.org/officeDocument/2006/relationships/hyperlink" Target="#Introduction!A1"/></Relationships>
</file>

<file path=xl/drawings/_rels/drawing6.xml.rels><?xml version="1.0" encoding="UTF-8" standalone="yes"?>
<Relationships xmlns="http://schemas.openxmlformats.org/package/2006/relationships"><Relationship Id="rId8" Type="http://schemas.openxmlformats.org/officeDocument/2006/relationships/image" Target="../media/image13.emf"/><Relationship Id="rId3" Type="http://schemas.openxmlformats.org/officeDocument/2006/relationships/hyperlink" Target="#YLL!A1"/><Relationship Id="rId7" Type="http://schemas.openxmlformats.org/officeDocument/2006/relationships/hyperlink" Target="#Introduction!A1"/><Relationship Id="rId2" Type="http://schemas.openxmlformats.org/officeDocument/2006/relationships/image" Target="../media/image12.emf"/><Relationship Id="rId1" Type="http://schemas.openxmlformats.org/officeDocument/2006/relationships/image" Target="../media/image2.jpeg"/><Relationship Id="rId6" Type="http://schemas.openxmlformats.org/officeDocument/2006/relationships/hyperlink" Target="#'Interpretation guide'!A1"/><Relationship Id="rId5" Type="http://schemas.openxmlformats.org/officeDocument/2006/relationships/hyperlink" Target="#'Technical guide'!A1"/><Relationship Id="rId4" Type="http://schemas.openxmlformats.org/officeDocument/2006/relationships/hyperlink" Target="#'How to copy tables &amp; charts'!A1"/></Relationships>
</file>

<file path=xl/drawings/drawing1.xml><?xml version="1.0" encoding="utf-8"?>
<xdr:wsDr xmlns:xdr="http://schemas.openxmlformats.org/drawingml/2006/spreadsheetDrawing" xmlns:a="http://schemas.openxmlformats.org/drawingml/2006/main">
  <xdr:twoCellAnchor editAs="absolute">
    <xdr:from>
      <xdr:col>1</xdr:col>
      <xdr:colOff>535646</xdr:colOff>
      <xdr:row>8</xdr:row>
      <xdr:rowOff>116417</xdr:rowOff>
    </xdr:from>
    <xdr:to>
      <xdr:col>5</xdr:col>
      <xdr:colOff>140121</xdr:colOff>
      <xdr:row>19</xdr:row>
      <xdr:rowOff>477350</xdr:rowOff>
    </xdr:to>
    <xdr:pic>
      <xdr:nvPicPr>
        <xdr:cNvPr id="62" name="Picture 61" descr="20151015_Inequalities_C4_BP_v1f.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609729" y="1894417"/>
          <a:ext cx="2059809" cy="2913633"/>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0</xdr:colOff>
      <xdr:row>0</xdr:row>
      <xdr:rowOff>0</xdr:rowOff>
    </xdr:from>
    <xdr:to>
      <xdr:col>24</xdr:col>
      <xdr:colOff>391021</xdr:colOff>
      <xdr:row>5</xdr:row>
      <xdr:rowOff>342900</xdr:rowOff>
    </xdr:to>
    <xdr:grpSp>
      <xdr:nvGrpSpPr>
        <xdr:cNvPr id="14" name="Group 13"/>
        <xdr:cNvGrpSpPr/>
      </xdr:nvGrpSpPr>
      <xdr:grpSpPr>
        <a:xfrm>
          <a:off x="0" y="0"/>
          <a:ext cx="14488021" cy="1371600"/>
          <a:chOff x="0" y="0"/>
          <a:chExt cx="14488021" cy="1371600"/>
        </a:xfrm>
      </xdr:grpSpPr>
      <xdr:pic>
        <xdr:nvPicPr>
          <xdr:cNvPr id="12" name="Picture 11" descr="20151015_Inequalities_C4_BP_v0j.jpg"/>
          <xdr:cNvPicPr>
            <a:picLocks/>
          </xdr:cNvPicPr>
        </xdr:nvPicPr>
        <xdr:blipFill>
          <a:blip xmlns:r="http://schemas.openxmlformats.org/officeDocument/2006/relationships" r:embed="rId3" cstate="print"/>
          <a:srcRect l="195" t="12599" b="28933"/>
          <a:stretch>
            <a:fillRect/>
          </a:stretch>
        </xdr:blipFill>
        <xdr:spPr>
          <a:xfrm>
            <a:off x="0" y="0"/>
            <a:ext cx="14488021" cy="971550"/>
          </a:xfrm>
          <a:prstGeom prst="rect">
            <a:avLst/>
          </a:prstGeom>
        </xdr:spPr>
      </xdr:pic>
      <xdr:pic>
        <xdr:nvPicPr>
          <xdr:cNvPr id="9219" name="Picture 3"/>
          <xdr:cNvPicPr>
            <a:picLocks noChangeAspect="1" noChangeArrowheads="1"/>
          </xdr:cNvPicPr>
        </xdr:nvPicPr>
        <xdr:blipFill>
          <a:blip xmlns:r="http://schemas.openxmlformats.org/officeDocument/2006/relationships" r:embed="rId4" cstate="print"/>
          <a:srcRect/>
          <a:stretch>
            <a:fillRect/>
          </a:stretch>
        </xdr:blipFill>
        <xdr:spPr bwMode="auto">
          <a:xfrm>
            <a:off x="0" y="962025"/>
            <a:ext cx="14487525" cy="409575"/>
          </a:xfrm>
          <a:prstGeom prst="rect">
            <a:avLst/>
          </a:prstGeom>
          <a:noFill/>
        </xdr:spPr>
      </xdr:pic>
      <xdr:grpSp>
        <xdr:nvGrpSpPr>
          <xdr:cNvPr id="26" name="Group 25"/>
          <xdr:cNvGrpSpPr/>
        </xdr:nvGrpSpPr>
        <xdr:grpSpPr>
          <a:xfrm>
            <a:off x="304800" y="1028700"/>
            <a:ext cx="10687050" cy="317500"/>
            <a:chOff x="304800" y="1028700"/>
            <a:chExt cx="10687050" cy="317500"/>
          </a:xfrm>
        </xdr:grpSpPr>
        <xdr:sp macro="" textlink="">
          <xdr:nvSpPr>
            <xdr:cNvPr id="16" name="Rectangle 15">
              <a:hlinkClick xmlns:r="http://schemas.openxmlformats.org/officeDocument/2006/relationships" r:id="rId5" tooltip="Table &amp; chart"/>
            </xdr:cNvPr>
            <xdr:cNvSpPr/>
          </xdr:nvSpPr>
          <xdr:spPr>
            <a:xfrm>
              <a:off x="1379532" y="1028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0" name="Rectangle 19">
              <a:hlinkClick xmlns:r="http://schemas.openxmlformats.org/officeDocument/2006/relationships" r:id="rId6" tooltip="How to copy charts &amp; tables"/>
            </xdr:cNvPr>
            <xdr:cNvSpPr/>
          </xdr:nvSpPr>
          <xdr:spPr>
            <a:xfrm>
              <a:off x="7799482" y="1028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1" name="Rectangle 20">
              <a:hlinkClick xmlns:r="http://schemas.openxmlformats.org/officeDocument/2006/relationships" r:id="rId7" tooltip="Technical guide"/>
            </xdr:cNvPr>
            <xdr:cNvSpPr/>
          </xdr:nvSpPr>
          <xdr:spPr>
            <a:xfrm>
              <a:off x="8883698" y="1028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2" name="Rectangle 21">
              <a:hlinkClick xmlns:r="http://schemas.openxmlformats.org/officeDocument/2006/relationships" r:id="rId8" tooltip="Interpretation guide"/>
            </xdr:cNvPr>
            <xdr:cNvSpPr/>
          </xdr:nvSpPr>
          <xdr:spPr>
            <a:xfrm>
              <a:off x="9948946" y="1028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3" name="Rectangle 22">
              <a:hlinkClick xmlns:r="http://schemas.openxmlformats.org/officeDocument/2006/relationships" r:id="rId9" tooltip="Introduction"/>
            </xdr:cNvPr>
            <xdr:cNvSpPr/>
          </xdr:nvSpPr>
          <xdr:spPr>
            <a:xfrm>
              <a:off x="304800" y="1028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sp macro="" textlink="">
        <xdr:nvSpPr>
          <xdr:cNvPr id="13" name="TextBox 12"/>
          <xdr:cNvSpPr txBox="1"/>
        </xdr:nvSpPr>
        <xdr:spPr>
          <a:xfrm>
            <a:off x="5086350" y="361950"/>
            <a:ext cx="4309128" cy="2637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GB" sz="1100">
                <a:solidFill>
                  <a:schemeClr val="bg1"/>
                </a:solidFill>
                <a:latin typeface="Verdana" pitchFamily="34" charset="0"/>
                <a:ea typeface="Verdana" pitchFamily="34" charset="0"/>
                <a:cs typeface="Verdana" pitchFamily="34" charset="0"/>
              </a:rPr>
              <a:t>Effects of reducing</a:t>
            </a:r>
            <a:r>
              <a:rPr lang="en-GB" sz="1100" baseline="0">
                <a:solidFill>
                  <a:schemeClr val="bg1"/>
                </a:solidFill>
                <a:latin typeface="Verdana" pitchFamily="34" charset="0"/>
                <a:ea typeface="Verdana" pitchFamily="34" charset="0"/>
                <a:cs typeface="Verdana" pitchFamily="34" charset="0"/>
              </a:rPr>
              <a:t> mortality from specific causes of death</a:t>
            </a:r>
            <a:endParaRPr lang="en-GB" sz="1100">
              <a:solidFill>
                <a:schemeClr val="bg1"/>
              </a:solidFill>
              <a:latin typeface="Verdana" pitchFamily="34" charset="0"/>
              <a:ea typeface="Verdana" pitchFamily="34" charset="0"/>
              <a:cs typeface="Verdana" pitchFamily="34" charset="0"/>
            </a:endParaRPr>
          </a:p>
        </xdr:txBody>
      </xdr:sp>
    </xdr:grpSp>
    <xdr:clientData/>
  </xdr:twoCellAnchor>
  <xdr:oneCellAnchor>
    <xdr:from>
      <xdr:col>6</xdr:col>
      <xdr:colOff>0</xdr:colOff>
      <xdr:row>18</xdr:row>
      <xdr:rowOff>133350</xdr:rowOff>
    </xdr:from>
    <xdr:ext cx="7486650" cy="914400"/>
    <xdr:sp macro="" textlink="">
      <xdr:nvSpPr>
        <xdr:cNvPr id="15" name="TextBox 14">
          <a:hlinkClick xmlns:r="http://schemas.openxmlformats.org/officeDocument/2006/relationships" r:id="rId10"/>
        </xdr:cNvPr>
        <xdr:cNvSpPr txBox="1"/>
      </xdr:nvSpPr>
      <xdr:spPr>
        <a:xfrm>
          <a:off x="3124200" y="4905375"/>
          <a:ext cx="7486650" cy="914400"/>
        </a:xfrm>
        <a:prstGeom prst="rect">
          <a:avLst/>
        </a:prstGeom>
        <a:noFill/>
        <a:ln>
          <a:solidFill>
            <a:srgbClr val="77A1D3"/>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1000" b="1">
              <a:solidFill>
                <a:srgbClr val="77A1D3"/>
              </a:solidFill>
              <a:latin typeface="Verdana" pitchFamily="34" charset="0"/>
              <a:ea typeface="Verdana" pitchFamily="34" charset="0"/>
              <a:cs typeface="Verdana" pitchFamily="34" charset="0"/>
            </a:rPr>
            <a:t>Note</a:t>
          </a:r>
        </a:p>
        <a:p>
          <a:endParaRPr lang="en-GB" sz="1000">
            <a:latin typeface="Verdana" pitchFamily="34" charset="0"/>
            <a:ea typeface="Verdana" pitchFamily="34" charset="0"/>
            <a:cs typeface="Verdana" pitchFamily="34" charset="0"/>
          </a:endParaRPr>
        </a:p>
        <a:p>
          <a:r>
            <a:rPr lang="en-GB" sz="1000">
              <a:latin typeface="Verdana" pitchFamily="34" charset="0"/>
              <a:ea typeface="Verdana" pitchFamily="34" charset="0"/>
              <a:cs typeface="Verdana" pitchFamily="34" charset="0"/>
            </a:rPr>
            <a:t>It has recently come to light that the population aged 85+ has been underestimated in some areas by the Office for National Statistics population estimates. In most parts of Wales the impact of this issue will be small. Further details are available from the Measuring inequalities 2016 </a:t>
          </a:r>
          <a:r>
            <a:rPr lang="en-GB" sz="1000" b="1">
              <a:latin typeface="Verdana" pitchFamily="34" charset="0"/>
              <a:ea typeface="Verdana" pitchFamily="34" charset="0"/>
              <a:cs typeface="Verdana" pitchFamily="34" charset="0"/>
            </a:rPr>
            <a:t>webpage</a:t>
          </a:r>
          <a:r>
            <a:rPr lang="en-GB" sz="1000">
              <a:latin typeface="Verdana" pitchFamily="34" charset="0"/>
              <a:ea typeface="Verdana" pitchFamily="34" charset="0"/>
              <a:cs typeface="Verdana" pitchFamily="34" charset="0"/>
            </a:rPr>
            <a:t>.</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85725</xdr:colOff>
      <xdr:row>6</xdr:row>
      <xdr:rowOff>9525</xdr:rowOff>
    </xdr:from>
    <xdr:to>
      <xdr:col>3</xdr:col>
      <xdr:colOff>228600</xdr:colOff>
      <xdr:row>7</xdr:row>
      <xdr:rowOff>123825</xdr:rowOff>
    </xdr:to>
    <xdr:sp macro="" textlink="">
      <xdr:nvSpPr>
        <xdr:cNvPr id="7" name="TextBox 6"/>
        <xdr:cNvSpPr txBox="1"/>
      </xdr:nvSpPr>
      <xdr:spPr>
        <a:xfrm>
          <a:off x="161925" y="1409700"/>
          <a:ext cx="136207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a:solidFill>
                <a:srgbClr val="000080"/>
              </a:solidFill>
              <a:latin typeface="Verdana" pitchFamily="34" charset="0"/>
            </a:rPr>
            <a:t>Select area:</a:t>
          </a:r>
        </a:p>
      </xdr:txBody>
    </xdr:sp>
    <xdr:clientData/>
  </xdr:twoCellAnchor>
  <xdr:twoCellAnchor editAs="absolute">
    <xdr:from>
      <xdr:col>4</xdr:col>
      <xdr:colOff>19050</xdr:colOff>
      <xdr:row>6</xdr:row>
      <xdr:rowOff>180975</xdr:rowOff>
    </xdr:from>
    <xdr:to>
      <xdr:col>13</xdr:col>
      <xdr:colOff>359475</xdr:colOff>
      <xdr:row>33</xdr:row>
      <xdr:rowOff>58425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22</xdr:col>
      <xdr:colOff>67171</xdr:colOff>
      <xdr:row>5</xdr:row>
      <xdr:rowOff>342900</xdr:rowOff>
    </xdr:to>
    <xdr:grpSp>
      <xdr:nvGrpSpPr>
        <xdr:cNvPr id="35" name="Group 34"/>
        <xdr:cNvGrpSpPr/>
      </xdr:nvGrpSpPr>
      <xdr:grpSpPr>
        <a:xfrm>
          <a:off x="0" y="0"/>
          <a:ext cx="14488021" cy="1371600"/>
          <a:chOff x="0" y="0"/>
          <a:chExt cx="14488021" cy="1371600"/>
        </a:xfrm>
      </xdr:grpSpPr>
      <xdr:pic>
        <xdr:nvPicPr>
          <xdr:cNvPr id="13" name="Picture 12" descr="20151015_Inequalities_C4_BP_v0j.jpg"/>
          <xdr:cNvPicPr>
            <a:picLocks/>
          </xdr:cNvPicPr>
        </xdr:nvPicPr>
        <xdr:blipFill>
          <a:blip xmlns:r="http://schemas.openxmlformats.org/officeDocument/2006/relationships" r:embed="rId2" cstate="print"/>
          <a:srcRect l="195" t="12599" b="28933"/>
          <a:stretch>
            <a:fillRect/>
          </a:stretch>
        </xdr:blipFill>
        <xdr:spPr>
          <a:xfrm>
            <a:off x="0" y="0"/>
            <a:ext cx="14488021" cy="971550"/>
          </a:xfrm>
          <a:prstGeom prst="rect">
            <a:avLst/>
          </a:prstGeom>
        </xdr:spPr>
      </xdr:pic>
      <xdr:pic>
        <xdr:nvPicPr>
          <xdr:cNvPr id="4100"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0" y="962025"/>
            <a:ext cx="14487525" cy="409575"/>
          </a:xfrm>
          <a:prstGeom prst="rect">
            <a:avLst/>
          </a:prstGeom>
          <a:noFill/>
        </xdr:spPr>
      </xdr:pic>
      <xdr:grpSp>
        <xdr:nvGrpSpPr>
          <xdr:cNvPr id="29" name="Group 28"/>
          <xdr:cNvGrpSpPr/>
        </xdr:nvGrpSpPr>
        <xdr:grpSpPr>
          <a:xfrm>
            <a:off x="304800" y="1028700"/>
            <a:ext cx="10687050" cy="317500"/>
            <a:chOff x="304800" y="1028700"/>
            <a:chExt cx="10687050" cy="317500"/>
          </a:xfrm>
        </xdr:grpSpPr>
        <xdr:sp macro="" textlink="">
          <xdr:nvSpPr>
            <xdr:cNvPr id="30" name="Rectangle 29">
              <a:hlinkClick xmlns:r="http://schemas.openxmlformats.org/officeDocument/2006/relationships" r:id="rId4" tooltip="Table &amp; chart"/>
            </xdr:cNvPr>
            <xdr:cNvSpPr/>
          </xdr:nvSpPr>
          <xdr:spPr>
            <a:xfrm>
              <a:off x="1379532" y="1028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1" name="Rectangle 30">
              <a:hlinkClick xmlns:r="http://schemas.openxmlformats.org/officeDocument/2006/relationships" r:id="rId5" tooltip="How to copy charts &amp; tables"/>
            </xdr:cNvPr>
            <xdr:cNvSpPr/>
          </xdr:nvSpPr>
          <xdr:spPr>
            <a:xfrm>
              <a:off x="7799482" y="1028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2" name="Rectangle 31">
              <a:hlinkClick xmlns:r="http://schemas.openxmlformats.org/officeDocument/2006/relationships" r:id="rId6" tooltip="Technical guide"/>
            </xdr:cNvPr>
            <xdr:cNvSpPr/>
          </xdr:nvSpPr>
          <xdr:spPr>
            <a:xfrm>
              <a:off x="8883698" y="1028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3" name="Rectangle 32">
              <a:hlinkClick xmlns:r="http://schemas.openxmlformats.org/officeDocument/2006/relationships" r:id="rId7" tooltip="Interpretation guide"/>
            </xdr:cNvPr>
            <xdr:cNvSpPr/>
          </xdr:nvSpPr>
          <xdr:spPr>
            <a:xfrm>
              <a:off x="9948946" y="1028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4" name="Rectangle 33">
              <a:hlinkClick xmlns:r="http://schemas.openxmlformats.org/officeDocument/2006/relationships" r:id="rId8" tooltip="Introduction"/>
            </xdr:cNvPr>
            <xdr:cNvSpPr/>
          </xdr:nvSpPr>
          <xdr:spPr>
            <a:xfrm>
              <a:off x="304800" y="1028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clientData/>
  </xdr:twoCellAnchor>
  <xdr:oneCellAnchor>
    <xdr:from>
      <xdr:col>9</xdr:col>
      <xdr:colOff>76200</xdr:colOff>
      <xdr:row>1</xdr:row>
      <xdr:rowOff>171450</xdr:rowOff>
    </xdr:from>
    <xdr:ext cx="4309128" cy="263790"/>
    <xdr:sp macro="" textlink="">
      <xdr:nvSpPr>
        <xdr:cNvPr id="14" name="TextBox 13"/>
        <xdr:cNvSpPr txBox="1"/>
      </xdr:nvSpPr>
      <xdr:spPr>
        <a:xfrm>
          <a:off x="5086350" y="361950"/>
          <a:ext cx="4309128" cy="2637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GB" sz="1100">
              <a:solidFill>
                <a:schemeClr val="bg1"/>
              </a:solidFill>
              <a:latin typeface="Verdana" pitchFamily="34" charset="0"/>
              <a:ea typeface="Verdana" pitchFamily="34" charset="0"/>
              <a:cs typeface="Verdana" pitchFamily="34" charset="0"/>
            </a:rPr>
            <a:t>Effects of reducing</a:t>
          </a:r>
          <a:r>
            <a:rPr lang="en-GB" sz="1100" baseline="0">
              <a:solidFill>
                <a:schemeClr val="bg1"/>
              </a:solidFill>
              <a:latin typeface="Verdana" pitchFamily="34" charset="0"/>
              <a:ea typeface="Verdana" pitchFamily="34" charset="0"/>
              <a:cs typeface="Verdana" pitchFamily="34" charset="0"/>
            </a:rPr>
            <a:t> mortality from specific causes of death</a:t>
          </a:r>
          <a:endParaRPr lang="en-GB" sz="1100">
            <a:solidFill>
              <a:schemeClr val="bg1"/>
            </a:solidFill>
            <a:latin typeface="Verdana" pitchFamily="34" charset="0"/>
            <a:ea typeface="Verdana" pitchFamily="34" charset="0"/>
            <a:cs typeface="Verdana" pitchFamily="34" charset="0"/>
          </a:endParaRPr>
        </a:p>
      </xdr:txBody>
    </xdr:sp>
    <xdr:clientData/>
  </xdr:oneCellAnchor>
  <xdr:oneCellAnchor>
    <xdr:from>
      <xdr:col>14</xdr:col>
      <xdr:colOff>0</xdr:colOff>
      <xdr:row>28</xdr:row>
      <xdr:rowOff>0</xdr:rowOff>
    </xdr:from>
    <xdr:ext cx="3943350" cy="1428750"/>
    <xdr:sp macro="" textlink="">
      <xdr:nvSpPr>
        <xdr:cNvPr id="15" name="TextBox 14">
          <a:hlinkClick xmlns:r="http://schemas.openxmlformats.org/officeDocument/2006/relationships" r:id="rId9"/>
        </xdr:cNvPr>
        <xdr:cNvSpPr txBox="1"/>
      </xdr:nvSpPr>
      <xdr:spPr>
        <a:xfrm>
          <a:off x="7972425" y="5534025"/>
          <a:ext cx="3943350" cy="1428750"/>
        </a:xfrm>
        <a:prstGeom prst="rect">
          <a:avLst/>
        </a:prstGeom>
        <a:noFill/>
        <a:ln>
          <a:solidFill>
            <a:srgbClr val="77A1D3"/>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1000" b="1">
              <a:solidFill>
                <a:srgbClr val="77A1D3"/>
              </a:solidFill>
              <a:latin typeface="Verdana" pitchFamily="34" charset="0"/>
              <a:ea typeface="Verdana" pitchFamily="34" charset="0"/>
              <a:cs typeface="Verdana" pitchFamily="34" charset="0"/>
            </a:rPr>
            <a:t>Note</a:t>
          </a:r>
        </a:p>
        <a:p>
          <a:endParaRPr lang="en-GB" sz="1000">
            <a:latin typeface="Verdana" pitchFamily="34" charset="0"/>
            <a:ea typeface="Verdana" pitchFamily="34" charset="0"/>
            <a:cs typeface="Verdana" pitchFamily="34" charset="0"/>
          </a:endParaRPr>
        </a:p>
        <a:p>
          <a:r>
            <a:rPr lang="en-GB" sz="1000">
              <a:latin typeface="Verdana" pitchFamily="34" charset="0"/>
              <a:ea typeface="Verdana" pitchFamily="34" charset="0"/>
              <a:cs typeface="Verdana" pitchFamily="34" charset="0"/>
            </a:rPr>
            <a:t>It has recently come to light that the population aged 85+ has been underestimated in some areas by the Office for National Statistics population estimates. In most parts of Wales the impact of this issue will be small. Further details are available from the Measuring inequalities 2016 </a:t>
          </a:r>
          <a:r>
            <a:rPr lang="en-GB" sz="1000" b="1">
              <a:latin typeface="Verdana" pitchFamily="34" charset="0"/>
              <a:ea typeface="Verdana" pitchFamily="34" charset="0"/>
              <a:cs typeface="Verdana" pitchFamily="34" charset="0"/>
            </a:rPr>
            <a:t>webpage</a:t>
          </a:r>
          <a:r>
            <a:rPr lang="en-GB" sz="1000">
              <a:latin typeface="Verdana" pitchFamily="34" charset="0"/>
              <a:ea typeface="Verdana" pitchFamily="34" charset="0"/>
              <a:cs typeface="Verdana" pitchFamily="34" charset="0"/>
            </a:rPr>
            <a:t>.</a:t>
          </a:r>
        </a:p>
      </xdr:txBody>
    </xdr:sp>
    <xdr:clientData/>
  </xdr:oneCellAnchor>
  <mc:AlternateContent xmlns:mc="http://schemas.openxmlformats.org/markup-compatibility/2006">
    <mc:Choice xmlns:a14="http://schemas.microsoft.com/office/drawing/2010/main" Requires="a14">
      <xdr:twoCellAnchor>
        <xdr:from>
          <xdr:col>1</xdr:col>
          <xdr:colOff>180975</xdr:colOff>
          <xdr:row>7</xdr:row>
          <xdr:rowOff>133350</xdr:rowOff>
        </xdr:from>
        <xdr:to>
          <xdr:col>3</xdr:col>
          <xdr:colOff>295275</xdr:colOff>
          <xdr:row>27</xdr:row>
          <xdr:rowOff>19050</xdr:rowOff>
        </xdr:to>
        <xdr:sp macro="" textlink="">
          <xdr:nvSpPr>
            <xdr:cNvPr id="4097" name="List Box 1" hidden="1">
              <a:extLst>
                <a:ext uri="{63B3BB69-23CF-44E3-9099-C40C66FF867C}">
                  <a14:compatExt spid="_x0000_s40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c:userShapes xmlns:c="http://schemas.openxmlformats.org/drawingml/2006/chart">
  <cdr:relSizeAnchor xmlns:cdr="http://schemas.openxmlformats.org/drawingml/2006/chartDrawing">
    <cdr:from>
      <cdr:x>0.20898</cdr:x>
      <cdr:y>0.86592</cdr:y>
    </cdr:from>
    <cdr:to>
      <cdr:x>0.56173</cdr:x>
      <cdr:y>0.86592</cdr:y>
    </cdr:to>
    <cdr:cxnSp macro="">
      <cdr:nvCxnSpPr>
        <cdr:cNvPr id="2" name="Straight Arrow Connector 1"/>
        <cdr:cNvCxnSpPr/>
      </cdr:nvCxnSpPr>
      <cdr:spPr>
        <a:xfrm xmlns:a="http://schemas.openxmlformats.org/drawingml/2006/main" flipH="1">
          <a:off x="1203743" y="4364219"/>
          <a:ext cx="2031840" cy="0"/>
        </a:xfrm>
        <a:prstGeom xmlns:a="http://schemas.openxmlformats.org/drawingml/2006/main" prst="straightConnector1">
          <a:avLst/>
        </a:prstGeom>
        <a:noFill xmlns:a="http://schemas.openxmlformats.org/drawingml/2006/main"/>
        <a:ln xmlns:a="http://schemas.openxmlformats.org/drawingml/2006/main" w="15875" cap="flat" cmpd="sng" algn="ctr">
          <a:solidFill>
            <a:schemeClr val="bg1">
              <a:lumMod val="50000"/>
            </a:schemeClr>
          </a:solidFill>
          <a:prstDash val="solid"/>
          <a:headEnd type="none"/>
          <a:tailEnd type="triangle"/>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0.23482</cdr:x>
      <cdr:y>0.86368</cdr:y>
    </cdr:from>
    <cdr:to>
      <cdr:x>0.57382</cdr:x>
      <cdr:y>0.99244</cdr:y>
    </cdr:to>
    <cdr:sp macro="" textlink="">
      <cdr:nvSpPr>
        <cdr:cNvPr id="3" name="TextBox 16"/>
        <cdr:cNvSpPr txBox="1"/>
      </cdr:nvSpPr>
      <cdr:spPr>
        <a:xfrm xmlns:a="http://schemas.openxmlformats.org/drawingml/2006/main">
          <a:off x="1352550" y="4352923"/>
          <a:ext cx="1952625" cy="648977"/>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r"/>
          <a:r>
            <a:rPr lang="en-GB" sz="800" b="1">
              <a:solidFill>
                <a:schemeClr val="bg1">
                  <a:lumMod val="50000"/>
                </a:schemeClr>
              </a:solidFill>
              <a:latin typeface="Verdana" pitchFamily="34" charset="0"/>
              <a:ea typeface="Verdana" pitchFamily="34" charset="0"/>
              <a:cs typeface="Verdana" pitchFamily="34" charset="0"/>
            </a:rPr>
            <a:t>*Years of life lost: </a:t>
          </a:r>
          <a:r>
            <a:rPr lang="en-GB" sz="800" b="0">
              <a:solidFill>
                <a:schemeClr val="bg1">
                  <a:lumMod val="50000"/>
                </a:schemeClr>
              </a:solidFill>
              <a:latin typeface="Verdana" pitchFamily="34" charset="0"/>
              <a:ea typeface="Verdana" pitchFamily="34" charset="0"/>
              <a:cs typeface="Verdana" pitchFamily="34" charset="0"/>
            </a:rPr>
            <a:t>a negative figure indicates that years of</a:t>
          </a:r>
          <a:r>
            <a:rPr lang="en-GB" sz="800" b="0" baseline="0">
              <a:solidFill>
                <a:schemeClr val="bg1">
                  <a:lumMod val="50000"/>
                </a:schemeClr>
              </a:solidFill>
              <a:latin typeface="Verdana" pitchFamily="34" charset="0"/>
              <a:ea typeface="Verdana" pitchFamily="34" charset="0"/>
              <a:cs typeface="Verdana" pitchFamily="34" charset="0"/>
            </a:rPr>
            <a:t> life would be lost if the most deprived fifth had the same mortality rate as the least deprived fifth</a:t>
          </a:r>
          <a:endParaRPr lang="en-GB" sz="800" b="0">
            <a:solidFill>
              <a:schemeClr val="bg1">
                <a:lumMod val="50000"/>
              </a:schemeClr>
            </a:solidFill>
            <a:latin typeface="Verdana" pitchFamily="34" charset="0"/>
            <a:ea typeface="Verdana" pitchFamily="34" charset="0"/>
            <a:cs typeface="Verdana" pitchFamily="34" charset="0"/>
          </a:endParaRPr>
        </a:p>
      </cdr:txBody>
    </cdr:sp>
  </cdr:relSizeAnchor>
  <cdr:relSizeAnchor xmlns:cdr="http://schemas.openxmlformats.org/drawingml/2006/chartDrawing">
    <cdr:from>
      <cdr:x>0.59339</cdr:x>
      <cdr:y>0.86506</cdr:y>
    </cdr:from>
    <cdr:to>
      <cdr:x>0.94615</cdr:x>
      <cdr:y>0.86506</cdr:y>
    </cdr:to>
    <cdr:cxnSp macro="">
      <cdr:nvCxnSpPr>
        <cdr:cNvPr id="5" name="Straight Arrow Connector 4"/>
        <cdr:cNvCxnSpPr/>
      </cdr:nvCxnSpPr>
      <cdr:spPr>
        <a:xfrm xmlns:a="http://schemas.openxmlformats.org/drawingml/2006/main" flipH="1">
          <a:off x="3417950" y="4359885"/>
          <a:ext cx="2031897" cy="0"/>
        </a:xfrm>
        <a:prstGeom xmlns:a="http://schemas.openxmlformats.org/drawingml/2006/main" prst="straightConnector1">
          <a:avLst/>
        </a:prstGeom>
        <a:noFill xmlns:a="http://schemas.openxmlformats.org/drawingml/2006/main"/>
        <a:ln xmlns:a="http://schemas.openxmlformats.org/drawingml/2006/main" w="15875" cap="flat" cmpd="sng" algn="ctr">
          <a:solidFill>
            <a:schemeClr val="bg1">
              <a:lumMod val="75000"/>
            </a:schemeClr>
          </a:solidFill>
          <a:prstDash val="dash"/>
          <a:headEnd type="triangle"/>
          <a:tailEnd type="none"/>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0.5831</cdr:x>
      <cdr:y>0.86225</cdr:y>
    </cdr:from>
    <cdr:to>
      <cdr:x>0.93762</cdr:x>
      <cdr:y>0.99975</cdr:y>
    </cdr:to>
    <cdr:sp macro="" textlink="">
      <cdr:nvSpPr>
        <cdr:cNvPr id="6" name="TextBox 16"/>
        <cdr:cNvSpPr txBox="1"/>
      </cdr:nvSpPr>
      <cdr:spPr>
        <a:xfrm xmlns:a="http://schemas.openxmlformats.org/drawingml/2006/main">
          <a:off x="3547580" y="4378592"/>
          <a:ext cx="2156900" cy="698233"/>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GB" sz="800" b="1">
              <a:solidFill>
                <a:srgbClr val="949494"/>
              </a:solidFill>
              <a:latin typeface="Verdana" pitchFamily="34" charset="0"/>
              <a:ea typeface="Verdana" pitchFamily="34" charset="0"/>
              <a:cs typeface="Verdana" pitchFamily="34" charset="0"/>
            </a:rPr>
            <a:t>*Years of life gained</a:t>
          </a:r>
          <a:r>
            <a:rPr lang="en-GB" sz="800" b="1" baseline="0">
              <a:solidFill>
                <a:srgbClr val="949494"/>
              </a:solidFill>
              <a:latin typeface="Verdana" pitchFamily="34" charset="0"/>
              <a:ea typeface="Verdana" pitchFamily="34" charset="0"/>
              <a:cs typeface="Verdana" pitchFamily="34" charset="0"/>
            </a:rPr>
            <a:t>: </a:t>
          </a:r>
          <a:r>
            <a:rPr lang="en-GB" sz="800" b="0" baseline="0">
              <a:solidFill>
                <a:srgbClr val="949494"/>
              </a:solidFill>
              <a:latin typeface="Verdana" pitchFamily="34" charset="0"/>
              <a:ea typeface="Verdana" pitchFamily="34" charset="0"/>
              <a:cs typeface="Verdana" pitchFamily="34" charset="0"/>
            </a:rPr>
            <a:t>a positive figure indicates that years of life would be gained if the most deprived fifth had the same mortality rate as the least deprived fifth</a:t>
          </a:r>
          <a:endParaRPr lang="en-GB" sz="800" b="0">
            <a:solidFill>
              <a:srgbClr val="949494"/>
            </a:solidFill>
            <a:latin typeface="Verdana" pitchFamily="34" charset="0"/>
            <a:ea typeface="Verdana" pitchFamily="34" charset="0"/>
            <a:cs typeface="Verdana" pitchFamily="34" charset="0"/>
          </a:endParaRPr>
        </a:p>
      </cdr:txBody>
    </cdr:sp>
  </cdr:relSizeAnchor>
  <cdr:relSizeAnchor xmlns:cdr="http://schemas.openxmlformats.org/drawingml/2006/chartDrawing">
    <cdr:from>
      <cdr:x>1.59555E-7</cdr:x>
      <cdr:y>0.05481</cdr:y>
    </cdr:from>
    <cdr:to>
      <cdr:x>1</cdr:x>
      <cdr:y>0.08882</cdr:y>
    </cdr:to>
    <cdr:sp macro="" textlink="Control_sheet!$B$42">
      <cdr:nvSpPr>
        <cdr:cNvPr id="7" name="TextBox 6"/>
        <cdr:cNvSpPr txBox="1"/>
      </cdr:nvSpPr>
      <cdr:spPr>
        <a:xfrm xmlns:a="http://schemas.openxmlformats.org/drawingml/2006/main">
          <a:off x="1" y="276225"/>
          <a:ext cx="6267449" cy="17145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fld id="{C0571A36-AB83-4940-B22B-9C0EBE674AEA}" type="TxLink">
            <a:rPr lang="en-US" sz="800" b="0" i="0" u="none" strike="noStrike">
              <a:solidFill>
                <a:srgbClr val="000000"/>
              </a:solidFill>
              <a:latin typeface="Verdana" pitchFamily="34" charset="0"/>
              <a:ea typeface="Verdana" pitchFamily="34" charset="0"/>
              <a:cs typeface="Verdana" pitchFamily="34" charset="0"/>
            </a:rPr>
            <a:pPr/>
            <a:t>Produced by Public Health Wales Observatory, using PHM &amp; MYE (ONS), WIMD 2014 (WG) </a:t>
          </a:fld>
          <a:endParaRPr lang="en-GB" sz="800">
            <a:latin typeface="Verdana" pitchFamily="34" charset="0"/>
            <a:ea typeface="Verdana" pitchFamily="34" charset="0"/>
            <a:cs typeface="Verdana" pitchFamily="34" charset="0"/>
          </a:endParaRPr>
        </a:p>
      </cdr:txBody>
    </cdr:sp>
  </cdr:relSizeAnchor>
  <cdr:relSizeAnchor xmlns:cdr="http://schemas.openxmlformats.org/drawingml/2006/chartDrawing">
    <cdr:from>
      <cdr:x>0</cdr:x>
      <cdr:y>1.98413E-7</cdr:y>
    </cdr:from>
    <cdr:to>
      <cdr:x>1</cdr:x>
      <cdr:y>0.0756</cdr:y>
    </cdr:to>
    <cdr:sp macro="" textlink="Control_sheet!$B$41">
      <cdr:nvSpPr>
        <cdr:cNvPr id="8" name="TextBox 22"/>
        <cdr:cNvSpPr txBox="1"/>
      </cdr:nvSpPr>
      <cdr:spPr>
        <a:xfrm xmlns:a="http://schemas.openxmlformats.org/drawingml/2006/main">
          <a:off x="0" y="1"/>
          <a:ext cx="6084000" cy="38100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fld id="{7BCAC83E-2A6C-4FB1-A30E-3D1B02B7078C}" type="TxLink">
            <a:rPr lang="en-US" sz="900" b="1" i="0" u="none" strike="noStrike">
              <a:solidFill>
                <a:srgbClr val="000000"/>
              </a:solidFill>
              <a:latin typeface="verdana"/>
              <a:ea typeface="verdana"/>
              <a:cs typeface="verdana"/>
            </a:rPr>
            <a:pPr algn="l"/>
            <a:t>Years of life expectancy gained or lost* if the most deprived fifth had the same mortality rates as the least deprived fifth, by broad cause of death, Betsi Cadwaladr UHB, 2012-2014</a:t>
          </a:fld>
          <a:endParaRPr lang="en-GB" sz="900" b="1">
            <a:solidFill>
              <a:sysClr val="windowText" lastClr="000000"/>
            </a:solidFill>
            <a:latin typeface="Verdana" pitchFamily="34" charset="0"/>
            <a:ea typeface="Verdana" pitchFamily="34" charset="0"/>
            <a:cs typeface="Verdana" pitchFamily="34" charset="0"/>
          </a:endParaRPr>
        </a:p>
      </cdr:txBody>
    </cdr:sp>
  </cdr:relSizeAnchor>
</c:userShapes>
</file>

<file path=xl/drawings/drawing4.xml><?xml version="1.0" encoding="utf-8"?>
<xdr:wsDr xmlns:xdr="http://schemas.openxmlformats.org/drawingml/2006/spreadsheetDrawing" xmlns:a="http://schemas.openxmlformats.org/drawingml/2006/main">
  <xdr:twoCellAnchor editAs="absolute">
    <xdr:from>
      <xdr:col>13</xdr:col>
      <xdr:colOff>38100</xdr:colOff>
      <xdr:row>9</xdr:row>
      <xdr:rowOff>38100</xdr:rowOff>
    </xdr:from>
    <xdr:to>
      <xdr:col>20</xdr:col>
      <xdr:colOff>342900</xdr:colOff>
      <xdr:row>26</xdr:row>
      <xdr:rowOff>75600</xdr:rowOff>
    </xdr:to>
    <xdr:grpSp>
      <xdr:nvGrpSpPr>
        <xdr:cNvPr id="4" name="Group 3"/>
        <xdr:cNvGrpSpPr/>
      </xdr:nvGrpSpPr>
      <xdr:grpSpPr>
        <a:xfrm>
          <a:off x="7524750" y="1752600"/>
          <a:ext cx="4572000" cy="3276000"/>
          <a:chOff x="7219950" y="190500"/>
          <a:chExt cx="4571163" cy="3276000"/>
        </a:xfrm>
      </xdr:grpSpPr>
      <xdr:pic>
        <xdr:nvPicPr>
          <xdr:cNvPr id="5" name="Picture 8"/>
          <xdr:cNvPicPr>
            <a:picLocks noChangeAspect="1" noChangeArrowheads="1"/>
          </xdr:cNvPicPr>
        </xdr:nvPicPr>
        <xdr:blipFill>
          <a:blip xmlns:r="http://schemas.openxmlformats.org/officeDocument/2006/relationships" r:embed="rId1" cstate="print"/>
          <a:srcRect t="2539" r="66146" b="42871"/>
          <a:stretch>
            <a:fillRect/>
          </a:stretch>
        </xdr:blipFill>
        <xdr:spPr bwMode="auto">
          <a:xfrm>
            <a:off x="7219950" y="190500"/>
            <a:ext cx="4571163" cy="3276000"/>
          </a:xfrm>
          <a:prstGeom prst="rect">
            <a:avLst/>
          </a:prstGeom>
          <a:noFill/>
          <a:ln w="1">
            <a:noFill/>
            <a:miter lim="800000"/>
            <a:headEnd/>
            <a:tailEnd type="none" w="med" len="med"/>
          </a:ln>
          <a:effectLst/>
        </xdr:spPr>
      </xdr:pic>
      <xdr:sp macro="" textlink="">
        <xdr:nvSpPr>
          <xdr:cNvPr id="6" name="TextBox 5"/>
          <xdr:cNvSpPr txBox="1"/>
        </xdr:nvSpPr>
        <xdr:spPr>
          <a:xfrm rot="20668275">
            <a:off x="8715374" y="1981201"/>
            <a:ext cx="2381250"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3600">
                <a:solidFill>
                  <a:schemeClr val="bg1">
                    <a:lumMod val="65000"/>
                  </a:schemeClr>
                </a:solidFill>
                <a:latin typeface="Verdana" pitchFamily="34" charset="0"/>
                <a:ea typeface="Verdana" pitchFamily="34" charset="0"/>
                <a:cs typeface="Verdana" pitchFamily="34" charset="0"/>
              </a:rPr>
              <a:t>EXAMPLE</a:t>
            </a:r>
            <a:r>
              <a:rPr lang="en-GB" sz="3600">
                <a:solidFill>
                  <a:schemeClr val="bg1">
                    <a:lumMod val="65000"/>
                  </a:schemeClr>
                </a:solidFill>
              </a:rPr>
              <a:t> </a:t>
            </a:r>
          </a:p>
        </xdr:txBody>
      </xdr:sp>
    </xdr:grpSp>
    <xdr:clientData/>
  </xdr:twoCellAnchor>
  <xdr:twoCellAnchor editAs="absolute">
    <xdr:from>
      <xdr:col>1</xdr:col>
      <xdr:colOff>9525</xdr:colOff>
      <xdr:row>29</xdr:row>
      <xdr:rowOff>9525</xdr:rowOff>
    </xdr:from>
    <xdr:to>
      <xdr:col>7</xdr:col>
      <xdr:colOff>293925</xdr:colOff>
      <xdr:row>41</xdr:row>
      <xdr:rowOff>160725</xdr:rowOff>
    </xdr:to>
    <xdr:grpSp>
      <xdr:nvGrpSpPr>
        <xdr:cNvPr id="7" name="Group 6"/>
        <xdr:cNvGrpSpPr/>
      </xdr:nvGrpSpPr>
      <xdr:grpSpPr>
        <a:xfrm>
          <a:off x="180975" y="5534025"/>
          <a:ext cx="3942000" cy="2437200"/>
          <a:chOff x="9525" y="3971925"/>
          <a:chExt cx="3943350" cy="2438400"/>
        </a:xfrm>
      </xdr:grpSpPr>
      <xdr:pic>
        <xdr:nvPicPr>
          <xdr:cNvPr id="8" name="Picture 9"/>
          <xdr:cNvPicPr>
            <a:picLocks noChangeAspect="1" noChangeArrowheads="1"/>
          </xdr:cNvPicPr>
        </xdr:nvPicPr>
        <xdr:blipFill>
          <a:blip xmlns:r="http://schemas.openxmlformats.org/officeDocument/2006/relationships" r:embed="rId2" cstate="print"/>
          <a:srcRect l="3385" t="18066" r="78646" b="56934"/>
          <a:stretch>
            <a:fillRect/>
          </a:stretch>
        </xdr:blipFill>
        <xdr:spPr bwMode="auto">
          <a:xfrm>
            <a:off x="9525" y="3971925"/>
            <a:ext cx="3943350" cy="2438400"/>
          </a:xfrm>
          <a:prstGeom prst="rect">
            <a:avLst/>
          </a:prstGeom>
          <a:noFill/>
          <a:ln w="1">
            <a:noFill/>
            <a:miter lim="800000"/>
            <a:headEnd/>
            <a:tailEnd type="none" w="med" len="med"/>
          </a:ln>
          <a:effectLst/>
        </xdr:spPr>
      </xdr:pic>
      <xdr:sp macro="" textlink="">
        <xdr:nvSpPr>
          <xdr:cNvPr id="9" name="TextBox 8"/>
          <xdr:cNvSpPr txBox="1"/>
        </xdr:nvSpPr>
        <xdr:spPr>
          <a:xfrm rot="20668275">
            <a:off x="35081" y="5006261"/>
            <a:ext cx="2339167"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3500">
                <a:solidFill>
                  <a:schemeClr val="bg1">
                    <a:lumMod val="65000"/>
                  </a:schemeClr>
                </a:solidFill>
                <a:latin typeface="Verdana" pitchFamily="34" charset="0"/>
                <a:ea typeface="Verdana" pitchFamily="34" charset="0"/>
                <a:cs typeface="Verdana" pitchFamily="34" charset="0"/>
              </a:rPr>
              <a:t>EXAMPLE</a:t>
            </a:r>
            <a:r>
              <a:rPr lang="en-GB" sz="3600">
                <a:solidFill>
                  <a:schemeClr val="bg1">
                    <a:lumMod val="65000"/>
                  </a:schemeClr>
                </a:solidFill>
              </a:rPr>
              <a:t> </a:t>
            </a:r>
          </a:p>
        </xdr:txBody>
      </xdr:sp>
    </xdr:grpSp>
    <xdr:clientData/>
  </xdr:twoCellAnchor>
  <xdr:twoCellAnchor editAs="absolute">
    <xdr:from>
      <xdr:col>9</xdr:col>
      <xdr:colOff>38100</xdr:colOff>
      <xdr:row>29</xdr:row>
      <xdr:rowOff>28575</xdr:rowOff>
    </xdr:from>
    <xdr:to>
      <xdr:col>11</xdr:col>
      <xdr:colOff>413700</xdr:colOff>
      <xdr:row>40</xdr:row>
      <xdr:rowOff>7847</xdr:rowOff>
    </xdr:to>
    <xdr:pic>
      <xdr:nvPicPr>
        <xdr:cNvPr id="10" name="Picture 8"/>
        <xdr:cNvPicPr>
          <a:picLocks noChangeAspect="1" noChangeArrowheads="1"/>
        </xdr:cNvPicPr>
      </xdr:nvPicPr>
      <xdr:blipFill>
        <a:blip xmlns:r="http://schemas.openxmlformats.org/officeDocument/2006/relationships" r:embed="rId3" cstate="print"/>
        <a:srcRect l="48224" t="7884" r="45427" b="68825"/>
        <a:stretch>
          <a:fillRect/>
        </a:stretch>
      </xdr:blipFill>
      <xdr:spPr bwMode="auto">
        <a:xfrm>
          <a:off x="5086350" y="5553075"/>
          <a:ext cx="1594800" cy="2074772"/>
        </a:xfrm>
        <a:prstGeom prst="rect">
          <a:avLst/>
        </a:prstGeom>
        <a:noFill/>
        <a:ln w="1">
          <a:noFill/>
          <a:miter lim="800000"/>
          <a:headEnd/>
          <a:tailEnd type="none" w="med" len="med"/>
        </a:ln>
        <a:effectLst/>
      </xdr:spPr>
    </xdr:pic>
    <xdr:clientData/>
  </xdr:twoCellAnchor>
  <xdr:twoCellAnchor editAs="absolute">
    <xdr:from>
      <xdr:col>12</xdr:col>
      <xdr:colOff>266700</xdr:colOff>
      <xdr:row>29</xdr:row>
      <xdr:rowOff>28575</xdr:rowOff>
    </xdr:from>
    <xdr:to>
      <xdr:col>17</xdr:col>
      <xdr:colOff>591900</xdr:colOff>
      <xdr:row>40</xdr:row>
      <xdr:rowOff>103063</xdr:rowOff>
    </xdr:to>
    <xdr:pic>
      <xdr:nvPicPr>
        <xdr:cNvPr id="11" name="Picture 9"/>
        <xdr:cNvPicPr>
          <a:picLocks noChangeAspect="1" noChangeArrowheads="1"/>
        </xdr:cNvPicPr>
      </xdr:nvPicPr>
      <xdr:blipFill>
        <a:blip xmlns:r="http://schemas.openxmlformats.org/officeDocument/2006/relationships" r:embed="rId4" cstate="print"/>
        <a:srcRect l="53184" t="10213" r="26985" b="55283"/>
        <a:stretch>
          <a:fillRect/>
        </a:stretch>
      </xdr:blipFill>
      <xdr:spPr bwMode="auto">
        <a:xfrm>
          <a:off x="7143750" y="5553075"/>
          <a:ext cx="3373200" cy="2169988"/>
        </a:xfrm>
        <a:prstGeom prst="rect">
          <a:avLst/>
        </a:prstGeom>
        <a:noFill/>
        <a:ln w="1">
          <a:noFill/>
          <a:miter lim="800000"/>
          <a:headEnd/>
          <a:tailEnd type="none" w="med" len="med"/>
        </a:ln>
        <a:effectLst/>
      </xdr:spPr>
    </xdr:pic>
    <xdr:clientData/>
  </xdr:twoCellAnchor>
  <xdr:twoCellAnchor>
    <xdr:from>
      <xdr:col>0</xdr:col>
      <xdr:colOff>0</xdr:colOff>
      <xdr:row>0</xdr:row>
      <xdr:rowOff>0</xdr:rowOff>
    </xdr:from>
    <xdr:to>
      <xdr:col>24</xdr:col>
      <xdr:colOff>295771</xdr:colOff>
      <xdr:row>7</xdr:row>
      <xdr:rowOff>38100</xdr:rowOff>
    </xdr:to>
    <xdr:grpSp>
      <xdr:nvGrpSpPr>
        <xdr:cNvPr id="20" name="Group 19"/>
        <xdr:cNvGrpSpPr/>
      </xdr:nvGrpSpPr>
      <xdr:grpSpPr>
        <a:xfrm>
          <a:off x="0" y="0"/>
          <a:ext cx="14488021" cy="1371600"/>
          <a:chOff x="0" y="0"/>
          <a:chExt cx="14488021" cy="1371600"/>
        </a:xfrm>
      </xdr:grpSpPr>
      <xdr:pic>
        <xdr:nvPicPr>
          <xdr:cNvPr id="2" name="Picture 1" descr="20151015_Inequalities_C4_BP_v0j.jpg"/>
          <xdr:cNvPicPr>
            <a:picLocks/>
          </xdr:cNvPicPr>
        </xdr:nvPicPr>
        <xdr:blipFill>
          <a:blip xmlns:r="http://schemas.openxmlformats.org/officeDocument/2006/relationships" r:embed="rId5" cstate="print"/>
          <a:srcRect l="195" t="12599" b="28933"/>
          <a:stretch>
            <a:fillRect/>
          </a:stretch>
        </xdr:blipFill>
        <xdr:spPr>
          <a:xfrm>
            <a:off x="0" y="0"/>
            <a:ext cx="14488021" cy="971550"/>
          </a:xfrm>
          <a:prstGeom prst="rect">
            <a:avLst/>
          </a:prstGeom>
        </xdr:spPr>
      </xdr:pic>
      <xdr:pic>
        <xdr:nvPicPr>
          <xdr:cNvPr id="10242"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0" y="962025"/>
            <a:ext cx="14487525" cy="409575"/>
          </a:xfrm>
          <a:prstGeom prst="rect">
            <a:avLst/>
          </a:prstGeom>
          <a:noFill/>
        </xdr:spPr>
      </xdr:pic>
      <xdr:grpSp>
        <xdr:nvGrpSpPr>
          <xdr:cNvPr id="13" name="Group 12"/>
          <xdr:cNvGrpSpPr/>
        </xdr:nvGrpSpPr>
        <xdr:grpSpPr>
          <a:xfrm>
            <a:off x="304800" y="1009650"/>
            <a:ext cx="10687050" cy="317500"/>
            <a:chOff x="304800" y="1028700"/>
            <a:chExt cx="10687050" cy="317500"/>
          </a:xfrm>
        </xdr:grpSpPr>
        <xdr:sp macro="" textlink="">
          <xdr:nvSpPr>
            <xdr:cNvPr id="14" name="Rectangle 13">
              <a:hlinkClick xmlns:r="http://schemas.openxmlformats.org/officeDocument/2006/relationships" r:id="rId7" tooltip="Table &amp; chart"/>
            </xdr:cNvPr>
            <xdr:cNvSpPr/>
          </xdr:nvSpPr>
          <xdr:spPr>
            <a:xfrm>
              <a:off x="1379532" y="1028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5" name="Rectangle 14">
              <a:hlinkClick xmlns:r="http://schemas.openxmlformats.org/officeDocument/2006/relationships" r:id="rId8" tooltip="How to copy charts &amp; tables"/>
            </xdr:cNvPr>
            <xdr:cNvSpPr/>
          </xdr:nvSpPr>
          <xdr:spPr>
            <a:xfrm>
              <a:off x="7799482" y="1028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6" name="Rectangle 15">
              <a:hlinkClick xmlns:r="http://schemas.openxmlformats.org/officeDocument/2006/relationships" r:id="rId9" tooltip="Technical guide"/>
            </xdr:cNvPr>
            <xdr:cNvSpPr/>
          </xdr:nvSpPr>
          <xdr:spPr>
            <a:xfrm>
              <a:off x="8883698" y="1028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7" name="Rectangle 16">
              <a:hlinkClick xmlns:r="http://schemas.openxmlformats.org/officeDocument/2006/relationships" r:id="rId10" tooltip="Interpretation guide"/>
            </xdr:cNvPr>
            <xdr:cNvSpPr/>
          </xdr:nvSpPr>
          <xdr:spPr>
            <a:xfrm>
              <a:off x="9948946" y="1028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8" name="Rectangle 17">
              <a:hlinkClick xmlns:r="http://schemas.openxmlformats.org/officeDocument/2006/relationships" r:id="rId11" tooltip="Introduction"/>
            </xdr:cNvPr>
            <xdr:cNvSpPr/>
          </xdr:nvSpPr>
          <xdr:spPr>
            <a:xfrm>
              <a:off x="304800" y="1028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clientData/>
  </xdr:twoCellAnchor>
  <xdr:oneCellAnchor>
    <xdr:from>
      <xdr:col>9</xdr:col>
      <xdr:colOff>38100</xdr:colOff>
      <xdr:row>1</xdr:row>
      <xdr:rowOff>171450</xdr:rowOff>
    </xdr:from>
    <xdr:ext cx="4309128" cy="263790"/>
    <xdr:sp macro="" textlink="">
      <xdr:nvSpPr>
        <xdr:cNvPr id="22" name="TextBox 21"/>
        <xdr:cNvSpPr txBox="1"/>
      </xdr:nvSpPr>
      <xdr:spPr>
        <a:xfrm>
          <a:off x="5086350" y="361950"/>
          <a:ext cx="4309128" cy="2637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GB" sz="1100">
              <a:solidFill>
                <a:schemeClr val="bg1"/>
              </a:solidFill>
              <a:latin typeface="Verdana" pitchFamily="34" charset="0"/>
              <a:ea typeface="Verdana" pitchFamily="34" charset="0"/>
              <a:cs typeface="Verdana" pitchFamily="34" charset="0"/>
            </a:rPr>
            <a:t>Effects of reducing</a:t>
          </a:r>
          <a:r>
            <a:rPr lang="en-GB" sz="1100" baseline="0">
              <a:solidFill>
                <a:schemeClr val="bg1"/>
              </a:solidFill>
              <a:latin typeface="Verdana" pitchFamily="34" charset="0"/>
              <a:ea typeface="Verdana" pitchFamily="34" charset="0"/>
              <a:cs typeface="Verdana" pitchFamily="34" charset="0"/>
            </a:rPr>
            <a:t> mortality from specific causes of death</a:t>
          </a:r>
          <a:endParaRPr lang="en-GB" sz="1100">
            <a:solidFill>
              <a:schemeClr val="bg1"/>
            </a:solidFill>
            <a:latin typeface="Verdana" pitchFamily="34" charset="0"/>
            <a:ea typeface="Verdana" pitchFamily="34" charset="0"/>
            <a:cs typeface="Verdana" pitchFamily="34" charset="0"/>
          </a:endParaRPr>
        </a:p>
      </xdr:txBody>
    </xdr:sp>
    <xdr:clientData/>
  </xdr:oneCellAnchor>
</xdr:wsDr>
</file>

<file path=xl/drawings/drawing5.xml><?xml version="1.0" encoding="utf-8"?>
<xdr:wsDr xmlns:xdr="http://schemas.openxmlformats.org/drawingml/2006/spreadsheetDrawing" xmlns:a="http://schemas.openxmlformats.org/drawingml/2006/main">
  <xdr:twoCellAnchor editAs="absolute">
    <xdr:from>
      <xdr:col>1</xdr:col>
      <xdr:colOff>0</xdr:colOff>
      <xdr:row>9</xdr:row>
      <xdr:rowOff>180975</xdr:rowOff>
    </xdr:from>
    <xdr:to>
      <xdr:col>4</xdr:col>
      <xdr:colOff>216000</xdr:colOff>
      <xdr:row>24</xdr:row>
      <xdr:rowOff>178725</xdr:rowOff>
    </xdr:to>
    <xdr:pic>
      <xdr:nvPicPr>
        <xdr:cNvPr id="4" name="Picture 3" descr="20151015_Inequalities_Technical4_chosendesign.jpg">
          <a:hlinkClick xmlns:r="http://schemas.openxmlformats.org/officeDocument/2006/relationships" r:id="rId1"/>
        </xdr:cNvPr>
        <xdr:cNvPicPr>
          <a:picLocks/>
        </xdr:cNvPicPr>
      </xdr:nvPicPr>
      <xdr:blipFill>
        <a:blip xmlns:r="http://schemas.openxmlformats.org/officeDocument/2006/relationships" r:embed="rId2" cstate="print"/>
        <a:stretch>
          <a:fillRect/>
        </a:stretch>
      </xdr:blipFill>
      <xdr:spPr>
        <a:xfrm>
          <a:off x="609600" y="1895475"/>
          <a:ext cx="2044800" cy="291240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0</xdr:colOff>
      <xdr:row>0</xdr:row>
      <xdr:rowOff>0</xdr:rowOff>
    </xdr:from>
    <xdr:to>
      <xdr:col>23</xdr:col>
      <xdr:colOff>467221</xdr:colOff>
      <xdr:row>7</xdr:row>
      <xdr:rowOff>38100</xdr:rowOff>
    </xdr:to>
    <xdr:grpSp>
      <xdr:nvGrpSpPr>
        <xdr:cNvPr id="12" name="Group 11"/>
        <xdr:cNvGrpSpPr/>
      </xdr:nvGrpSpPr>
      <xdr:grpSpPr>
        <a:xfrm>
          <a:off x="0" y="0"/>
          <a:ext cx="14488021" cy="1371600"/>
          <a:chOff x="0" y="0"/>
          <a:chExt cx="14488021" cy="1371600"/>
        </a:xfrm>
      </xdr:grpSpPr>
      <xdr:pic>
        <xdr:nvPicPr>
          <xdr:cNvPr id="2" name="Picture 1" descr="20151015_Inequalities_C4_BP_v0j.jpg"/>
          <xdr:cNvPicPr>
            <a:picLocks/>
          </xdr:cNvPicPr>
        </xdr:nvPicPr>
        <xdr:blipFill>
          <a:blip xmlns:r="http://schemas.openxmlformats.org/officeDocument/2006/relationships" r:embed="rId3" cstate="print"/>
          <a:srcRect l="195" t="12599" b="28933"/>
          <a:stretch>
            <a:fillRect/>
          </a:stretch>
        </xdr:blipFill>
        <xdr:spPr>
          <a:xfrm>
            <a:off x="0" y="0"/>
            <a:ext cx="14488021" cy="971550"/>
          </a:xfrm>
          <a:prstGeom prst="rect">
            <a:avLst/>
          </a:prstGeom>
        </xdr:spPr>
      </xdr:pic>
      <xdr:pic>
        <xdr:nvPicPr>
          <xdr:cNvPr id="11266"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0" y="962025"/>
            <a:ext cx="14487525" cy="409575"/>
          </a:xfrm>
          <a:prstGeom prst="rect">
            <a:avLst/>
          </a:prstGeom>
          <a:noFill/>
        </xdr:spPr>
      </xdr:pic>
      <xdr:grpSp>
        <xdr:nvGrpSpPr>
          <xdr:cNvPr id="6" name="Group 5"/>
          <xdr:cNvGrpSpPr/>
        </xdr:nvGrpSpPr>
        <xdr:grpSpPr>
          <a:xfrm>
            <a:off x="314325" y="1019175"/>
            <a:ext cx="10687050" cy="317500"/>
            <a:chOff x="304800" y="1028700"/>
            <a:chExt cx="10687050" cy="317500"/>
          </a:xfrm>
        </xdr:grpSpPr>
        <xdr:sp macro="" textlink="">
          <xdr:nvSpPr>
            <xdr:cNvPr id="7" name="Rectangle 6">
              <a:hlinkClick xmlns:r="http://schemas.openxmlformats.org/officeDocument/2006/relationships" r:id="rId5" tooltip="Table &amp; chart"/>
            </xdr:cNvPr>
            <xdr:cNvSpPr/>
          </xdr:nvSpPr>
          <xdr:spPr>
            <a:xfrm>
              <a:off x="1379532" y="1028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8" name="Rectangle 7">
              <a:hlinkClick xmlns:r="http://schemas.openxmlformats.org/officeDocument/2006/relationships" r:id="rId6" tooltip="How to copy charts &amp; tables"/>
            </xdr:cNvPr>
            <xdr:cNvSpPr/>
          </xdr:nvSpPr>
          <xdr:spPr>
            <a:xfrm>
              <a:off x="7799482" y="1028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9" name="Rectangle 8">
              <a:hlinkClick xmlns:r="http://schemas.openxmlformats.org/officeDocument/2006/relationships" r:id="rId7" tooltip="Technical guide"/>
            </xdr:cNvPr>
            <xdr:cNvSpPr/>
          </xdr:nvSpPr>
          <xdr:spPr>
            <a:xfrm>
              <a:off x="8883698" y="1028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0" name="Rectangle 9">
              <a:hlinkClick xmlns:r="http://schemas.openxmlformats.org/officeDocument/2006/relationships" r:id="rId8" tooltip="Interpretation guide"/>
            </xdr:cNvPr>
            <xdr:cNvSpPr/>
          </xdr:nvSpPr>
          <xdr:spPr>
            <a:xfrm>
              <a:off x="9948946" y="1028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 name="Rectangle 10">
              <a:hlinkClick xmlns:r="http://schemas.openxmlformats.org/officeDocument/2006/relationships" r:id="rId9" tooltip="Introduction"/>
            </xdr:cNvPr>
            <xdr:cNvSpPr/>
          </xdr:nvSpPr>
          <xdr:spPr>
            <a:xfrm>
              <a:off x="304800" y="1028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clientData/>
  </xdr:twoCellAnchor>
  <xdr:oneCellAnchor>
    <xdr:from>
      <xdr:col>5</xdr:col>
      <xdr:colOff>0</xdr:colOff>
      <xdr:row>20</xdr:row>
      <xdr:rowOff>0</xdr:rowOff>
    </xdr:from>
    <xdr:ext cx="7486650" cy="914400"/>
    <xdr:sp macro="" textlink="">
      <xdr:nvSpPr>
        <xdr:cNvPr id="15" name="TextBox 14">
          <a:hlinkClick xmlns:r="http://schemas.openxmlformats.org/officeDocument/2006/relationships" r:id="rId10"/>
        </xdr:cNvPr>
        <xdr:cNvSpPr txBox="1"/>
      </xdr:nvSpPr>
      <xdr:spPr>
        <a:xfrm>
          <a:off x="3048000" y="3810000"/>
          <a:ext cx="7486650" cy="914400"/>
        </a:xfrm>
        <a:prstGeom prst="rect">
          <a:avLst/>
        </a:prstGeom>
        <a:noFill/>
        <a:ln>
          <a:solidFill>
            <a:srgbClr val="77A1D3"/>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1000" b="1">
              <a:solidFill>
                <a:srgbClr val="77A1D3"/>
              </a:solidFill>
              <a:latin typeface="Verdana" pitchFamily="34" charset="0"/>
              <a:ea typeface="Verdana" pitchFamily="34" charset="0"/>
              <a:cs typeface="Verdana" pitchFamily="34" charset="0"/>
            </a:rPr>
            <a:t>Note</a:t>
          </a:r>
        </a:p>
        <a:p>
          <a:endParaRPr lang="en-GB" sz="1000">
            <a:latin typeface="Verdana" pitchFamily="34" charset="0"/>
            <a:ea typeface="Verdana" pitchFamily="34" charset="0"/>
            <a:cs typeface="Verdana" pitchFamily="34" charset="0"/>
          </a:endParaRPr>
        </a:p>
        <a:p>
          <a:r>
            <a:rPr lang="en-GB" sz="1000">
              <a:latin typeface="Verdana" pitchFamily="34" charset="0"/>
              <a:ea typeface="Verdana" pitchFamily="34" charset="0"/>
              <a:cs typeface="Verdana" pitchFamily="34" charset="0"/>
            </a:rPr>
            <a:t>It has recently come to light that the population aged 85+ has been underestimated in some areas by the Office for National Statistics population estimates. In most parts of Wales the impact of this issue will be small. Further details are available from the Measuring inequalities 2016 </a:t>
          </a:r>
          <a:r>
            <a:rPr lang="en-GB" sz="1000" b="1">
              <a:latin typeface="Verdana" pitchFamily="34" charset="0"/>
              <a:ea typeface="Verdana" pitchFamily="34" charset="0"/>
              <a:cs typeface="Verdana" pitchFamily="34" charset="0"/>
            </a:rPr>
            <a:t>webpage</a:t>
          </a:r>
          <a:r>
            <a:rPr lang="en-GB" sz="1000">
              <a:latin typeface="Verdana" pitchFamily="34" charset="0"/>
              <a:ea typeface="Verdana" pitchFamily="34" charset="0"/>
              <a:cs typeface="Verdana" pitchFamily="34" charset="0"/>
            </a:rPr>
            <a:t>.</a:t>
          </a:r>
        </a:p>
      </xdr:txBody>
    </xdr:sp>
    <xdr:clientData/>
  </xdr:oneCellAnchor>
  <xdr:oneCellAnchor>
    <xdr:from>
      <xdr:col>8</xdr:col>
      <xdr:colOff>209550</xdr:colOff>
      <xdr:row>1</xdr:row>
      <xdr:rowOff>171450</xdr:rowOff>
    </xdr:from>
    <xdr:ext cx="4309128" cy="263790"/>
    <xdr:sp macro="" textlink="">
      <xdr:nvSpPr>
        <xdr:cNvPr id="16" name="TextBox 15"/>
        <xdr:cNvSpPr txBox="1"/>
      </xdr:nvSpPr>
      <xdr:spPr>
        <a:xfrm>
          <a:off x="5086350" y="361950"/>
          <a:ext cx="4309128" cy="2637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GB" sz="1100">
              <a:solidFill>
                <a:schemeClr val="bg1"/>
              </a:solidFill>
              <a:latin typeface="Verdana" pitchFamily="34" charset="0"/>
              <a:ea typeface="Verdana" pitchFamily="34" charset="0"/>
              <a:cs typeface="Verdana" pitchFamily="34" charset="0"/>
            </a:rPr>
            <a:t>Effects of reducing</a:t>
          </a:r>
          <a:r>
            <a:rPr lang="en-GB" sz="1100" baseline="0">
              <a:solidFill>
                <a:schemeClr val="bg1"/>
              </a:solidFill>
              <a:latin typeface="Verdana" pitchFamily="34" charset="0"/>
              <a:ea typeface="Verdana" pitchFamily="34" charset="0"/>
              <a:cs typeface="Verdana" pitchFamily="34" charset="0"/>
            </a:rPr>
            <a:t> mortality from specific causes of death</a:t>
          </a:r>
          <a:endParaRPr lang="en-GB" sz="1100">
            <a:solidFill>
              <a:schemeClr val="bg1"/>
            </a:solidFill>
            <a:latin typeface="Verdana" pitchFamily="34" charset="0"/>
            <a:ea typeface="Verdana" pitchFamily="34" charset="0"/>
            <a:cs typeface="Verdana" pitchFamily="34" charset="0"/>
          </a:endParaRP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23</xdr:col>
      <xdr:colOff>467221</xdr:colOff>
      <xdr:row>7</xdr:row>
      <xdr:rowOff>38100</xdr:rowOff>
    </xdr:to>
    <xdr:grpSp>
      <xdr:nvGrpSpPr>
        <xdr:cNvPr id="10" name="Group 9"/>
        <xdr:cNvGrpSpPr/>
      </xdr:nvGrpSpPr>
      <xdr:grpSpPr>
        <a:xfrm>
          <a:off x="0" y="0"/>
          <a:ext cx="14488021" cy="1371600"/>
          <a:chOff x="0" y="0"/>
          <a:chExt cx="14488021" cy="1371600"/>
        </a:xfrm>
      </xdr:grpSpPr>
      <xdr:pic>
        <xdr:nvPicPr>
          <xdr:cNvPr id="2" name="Picture 1" descr="20151015_Inequalities_C4_BP_v0j.jpg"/>
          <xdr:cNvPicPr>
            <a:picLocks/>
          </xdr:cNvPicPr>
        </xdr:nvPicPr>
        <xdr:blipFill>
          <a:blip xmlns:r="http://schemas.openxmlformats.org/officeDocument/2006/relationships" r:embed="rId1" cstate="print"/>
          <a:srcRect l="195" t="12599" b="28933"/>
          <a:stretch>
            <a:fillRect/>
          </a:stretch>
        </xdr:blipFill>
        <xdr:spPr>
          <a:xfrm>
            <a:off x="0" y="0"/>
            <a:ext cx="14488021" cy="971550"/>
          </a:xfrm>
          <a:prstGeom prst="rect">
            <a:avLst/>
          </a:prstGeom>
        </xdr:spPr>
      </xdr:pic>
      <xdr:pic>
        <xdr:nvPicPr>
          <xdr:cNvPr id="12289"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962025"/>
            <a:ext cx="14487525" cy="409575"/>
          </a:xfrm>
          <a:prstGeom prst="rect">
            <a:avLst/>
          </a:prstGeom>
          <a:noFill/>
        </xdr:spPr>
      </xdr:pic>
      <xdr:sp macro="" textlink="">
        <xdr:nvSpPr>
          <xdr:cNvPr id="5" name="Rectangle 4">
            <a:hlinkClick xmlns:r="http://schemas.openxmlformats.org/officeDocument/2006/relationships" r:id="rId3" tooltip="Table &amp; chart"/>
          </xdr:cNvPr>
          <xdr:cNvSpPr/>
        </xdr:nvSpPr>
        <xdr:spPr>
          <a:xfrm>
            <a:off x="1360482" y="100965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hlinkClick xmlns:r="http://schemas.openxmlformats.org/officeDocument/2006/relationships" r:id="rId4" tooltip="How to copy charts &amp; tables"/>
          </xdr:cNvPr>
          <xdr:cNvSpPr/>
        </xdr:nvSpPr>
        <xdr:spPr>
          <a:xfrm>
            <a:off x="7780432" y="100965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Rectangle 6">
            <a:hlinkClick xmlns:r="http://schemas.openxmlformats.org/officeDocument/2006/relationships" r:id="rId5" tooltip="Technical guide"/>
          </xdr:cNvPr>
          <xdr:cNvSpPr/>
        </xdr:nvSpPr>
        <xdr:spPr>
          <a:xfrm>
            <a:off x="8864648" y="100965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8" name="Rectangle 7">
            <a:hlinkClick xmlns:r="http://schemas.openxmlformats.org/officeDocument/2006/relationships" r:id="rId6" tooltip="Interpretation guide"/>
          </xdr:cNvPr>
          <xdr:cNvSpPr/>
        </xdr:nvSpPr>
        <xdr:spPr>
          <a:xfrm>
            <a:off x="9929896" y="100965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9" name="Rectangle 8">
            <a:hlinkClick xmlns:r="http://schemas.openxmlformats.org/officeDocument/2006/relationships" r:id="rId7" tooltip="Introduction"/>
          </xdr:cNvPr>
          <xdr:cNvSpPr/>
        </xdr:nvSpPr>
        <xdr:spPr>
          <a:xfrm>
            <a:off x="285750" y="100965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1</xdr:col>
      <xdr:colOff>219075</xdr:colOff>
      <xdr:row>8</xdr:row>
      <xdr:rowOff>171450</xdr:rowOff>
    </xdr:from>
    <xdr:to>
      <xdr:col>17</xdr:col>
      <xdr:colOff>447675</xdr:colOff>
      <xdr:row>35</xdr:row>
      <xdr:rowOff>114300</xdr:rowOff>
    </xdr:to>
    <xdr:grpSp>
      <xdr:nvGrpSpPr>
        <xdr:cNvPr id="32" name="Group 31"/>
        <xdr:cNvGrpSpPr/>
      </xdr:nvGrpSpPr>
      <xdr:grpSpPr>
        <a:xfrm>
          <a:off x="828675" y="1695450"/>
          <a:ext cx="9982200" cy="5086350"/>
          <a:chOff x="828675" y="1695450"/>
          <a:chExt cx="9982200" cy="5086350"/>
        </a:xfrm>
      </xdr:grpSpPr>
      <xdr:pic>
        <xdr:nvPicPr>
          <xdr:cNvPr id="9217" name="Picture 1"/>
          <xdr:cNvPicPr>
            <a:picLocks noChangeAspect="1" noChangeArrowheads="1"/>
          </xdr:cNvPicPr>
        </xdr:nvPicPr>
        <xdr:blipFill>
          <a:blip xmlns:r="http://schemas.openxmlformats.org/officeDocument/2006/relationships" r:embed="rId8" cstate="print"/>
          <a:srcRect/>
          <a:stretch>
            <a:fillRect/>
          </a:stretch>
        </xdr:blipFill>
        <xdr:spPr bwMode="auto">
          <a:xfrm>
            <a:off x="2667000" y="1695450"/>
            <a:ext cx="6096000" cy="5086350"/>
          </a:xfrm>
          <a:prstGeom prst="rect">
            <a:avLst/>
          </a:prstGeom>
          <a:noFill/>
        </xdr:spPr>
      </xdr:pic>
      <xdr:sp macro="" textlink="">
        <xdr:nvSpPr>
          <xdr:cNvPr id="15" name="TextBox 14"/>
          <xdr:cNvSpPr txBox="1"/>
        </xdr:nvSpPr>
        <xdr:spPr>
          <a:xfrm>
            <a:off x="828675" y="2276475"/>
            <a:ext cx="1171574" cy="2667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900">
                <a:latin typeface="Verdana" pitchFamily="34" charset="0"/>
                <a:ea typeface="Verdana" pitchFamily="34" charset="0"/>
                <a:cs typeface="Verdana" pitchFamily="34" charset="0"/>
              </a:rPr>
              <a:t>Cause</a:t>
            </a:r>
            <a:r>
              <a:rPr lang="en-GB" sz="900" baseline="0">
                <a:latin typeface="Verdana" pitchFamily="34" charset="0"/>
                <a:ea typeface="Verdana" pitchFamily="34" charset="0"/>
                <a:cs typeface="Verdana" pitchFamily="34" charset="0"/>
              </a:rPr>
              <a:t> </a:t>
            </a:r>
            <a:r>
              <a:rPr lang="en-GB" sz="900">
                <a:latin typeface="Verdana" pitchFamily="34" charset="0"/>
                <a:ea typeface="Verdana" pitchFamily="34" charset="0"/>
                <a:cs typeface="Verdana" pitchFamily="34" charset="0"/>
              </a:rPr>
              <a:t>of death </a:t>
            </a:r>
          </a:p>
        </xdr:txBody>
      </xdr:sp>
      <xdr:cxnSp macro="">
        <xdr:nvCxnSpPr>
          <xdr:cNvPr id="18" name="AutoShape 3"/>
          <xdr:cNvCxnSpPr>
            <a:cxnSpLocks noChangeShapeType="1"/>
          </xdr:cNvCxnSpPr>
        </xdr:nvCxnSpPr>
        <xdr:spPr bwMode="auto">
          <a:xfrm>
            <a:off x="2000250" y="2419352"/>
            <a:ext cx="933450" cy="428623"/>
          </a:xfrm>
          <a:prstGeom prst="straightConnector1">
            <a:avLst/>
          </a:prstGeom>
          <a:noFill/>
          <a:ln w="9525">
            <a:solidFill>
              <a:srgbClr val="000000"/>
            </a:solidFill>
            <a:round/>
            <a:headEnd/>
            <a:tailEnd type="triangle" w="med" len="med"/>
          </a:ln>
        </xdr:spPr>
      </xdr:cxnSp>
      <xdr:cxnSp macro="">
        <xdr:nvCxnSpPr>
          <xdr:cNvPr id="24" name="AutoShape 3"/>
          <xdr:cNvCxnSpPr>
            <a:cxnSpLocks noChangeShapeType="1"/>
          </xdr:cNvCxnSpPr>
        </xdr:nvCxnSpPr>
        <xdr:spPr bwMode="auto">
          <a:xfrm flipV="1">
            <a:off x="2486025" y="4752976"/>
            <a:ext cx="2924175" cy="338137"/>
          </a:xfrm>
          <a:prstGeom prst="straightConnector1">
            <a:avLst/>
          </a:prstGeom>
          <a:noFill/>
          <a:ln w="9525">
            <a:solidFill>
              <a:srgbClr val="000000"/>
            </a:solidFill>
            <a:round/>
            <a:headEnd/>
            <a:tailEnd type="triangle" w="med" len="med"/>
          </a:ln>
        </xdr:spPr>
      </xdr:cxnSp>
      <xdr:sp macro="" textlink="">
        <xdr:nvSpPr>
          <xdr:cNvPr id="26" name="Text Box 2"/>
          <xdr:cNvSpPr txBox="1">
            <a:spLocks noChangeArrowheads="1"/>
          </xdr:cNvSpPr>
        </xdr:nvSpPr>
        <xdr:spPr bwMode="auto">
          <a:xfrm>
            <a:off x="9124950" y="4800599"/>
            <a:ext cx="1685925" cy="1809751"/>
          </a:xfrm>
          <a:prstGeom prst="rect">
            <a:avLst/>
          </a:prstGeom>
          <a:solidFill>
            <a:srgbClr val="FFFFFF"/>
          </a:solidFill>
          <a:ln w="9525">
            <a:solidFill>
              <a:srgbClr val="000000"/>
            </a:solidFill>
            <a:miter lim="800000"/>
            <a:headEnd/>
            <a:tailEnd/>
          </a:ln>
        </xdr:spPr>
        <xdr:txBody>
          <a:bodyPr wrap="square" lIns="91440" tIns="45720" rIns="91440" bIns="45720" anchor="t"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GB" sz="900" b="0" i="0" baseline="0">
                <a:latin typeface="Verdana" pitchFamily="34" charset="0"/>
                <a:ea typeface="Verdana" pitchFamily="34" charset="0"/>
                <a:cs typeface="Verdana" pitchFamily="34" charset="0"/>
              </a:rPr>
              <a:t>If the neonatal mortality rate in the most deprived fifth was reduced to the same level as in the least deprived fifth, life expectancy in the most deprived fifth would increase by 0.5 years in males.  In females, the neonatal mortality rate is the same in the least and most deprived fifths.</a:t>
            </a:r>
            <a:endParaRPr lang="en-GB" sz="900">
              <a:latin typeface="Verdana" pitchFamily="34" charset="0"/>
              <a:ea typeface="Verdana" pitchFamily="34" charset="0"/>
              <a:cs typeface="Verdana" pitchFamily="34" charset="0"/>
            </a:endParaRPr>
          </a:p>
          <a:p>
            <a:pPr algn="l" rtl="0">
              <a:defRPr sz="1000"/>
            </a:pPr>
            <a:endParaRPr lang="en-GB" sz="900" b="0" i="0" u="none" strike="noStrike" baseline="0">
              <a:solidFill>
                <a:srgbClr val="000000"/>
              </a:solidFill>
              <a:latin typeface="Verdana" pitchFamily="34" charset="0"/>
              <a:ea typeface="Verdana" pitchFamily="34" charset="0"/>
              <a:cs typeface="Verdana" pitchFamily="34" charset="0"/>
            </a:endParaRPr>
          </a:p>
        </xdr:txBody>
      </xdr:sp>
      <xdr:cxnSp macro="">
        <xdr:nvCxnSpPr>
          <xdr:cNvPr id="20" name="AutoShape 3"/>
          <xdr:cNvCxnSpPr>
            <a:cxnSpLocks noChangeShapeType="1"/>
          </xdr:cNvCxnSpPr>
        </xdr:nvCxnSpPr>
        <xdr:spPr bwMode="auto">
          <a:xfrm flipH="1">
            <a:off x="7600950" y="3457576"/>
            <a:ext cx="1638300" cy="0"/>
          </a:xfrm>
          <a:prstGeom prst="straightConnector1">
            <a:avLst/>
          </a:prstGeom>
          <a:noFill/>
          <a:ln w="9525">
            <a:solidFill>
              <a:srgbClr val="000000"/>
            </a:solidFill>
            <a:round/>
            <a:headEnd/>
            <a:tailEnd type="triangle" w="med" len="med"/>
          </a:ln>
        </xdr:spPr>
      </xdr:cxnSp>
    </xdr:grpSp>
    <xdr:clientData/>
  </xdr:twoCellAnchor>
  <xdr:oneCellAnchor>
    <xdr:from>
      <xdr:col>8</xdr:col>
      <xdr:colOff>209550</xdr:colOff>
      <xdr:row>1</xdr:row>
      <xdr:rowOff>171450</xdr:rowOff>
    </xdr:from>
    <xdr:ext cx="4309128" cy="263790"/>
    <xdr:sp macro="" textlink="">
      <xdr:nvSpPr>
        <xdr:cNvPr id="22" name="TextBox 21"/>
        <xdr:cNvSpPr txBox="1"/>
      </xdr:nvSpPr>
      <xdr:spPr>
        <a:xfrm>
          <a:off x="5086350" y="361950"/>
          <a:ext cx="4309128" cy="2637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GB" sz="1100">
              <a:solidFill>
                <a:schemeClr val="bg1"/>
              </a:solidFill>
              <a:latin typeface="Verdana" pitchFamily="34" charset="0"/>
              <a:ea typeface="Verdana" pitchFamily="34" charset="0"/>
              <a:cs typeface="Verdana" pitchFamily="34" charset="0"/>
            </a:rPr>
            <a:t>Effects of reducing</a:t>
          </a:r>
          <a:r>
            <a:rPr lang="en-GB" sz="1100" baseline="0">
              <a:solidFill>
                <a:schemeClr val="bg1"/>
              </a:solidFill>
              <a:latin typeface="Verdana" pitchFamily="34" charset="0"/>
              <a:ea typeface="Verdana" pitchFamily="34" charset="0"/>
              <a:cs typeface="Verdana" pitchFamily="34" charset="0"/>
            </a:rPr>
            <a:t> mortality from specific causes of death</a:t>
          </a:r>
          <a:endParaRPr lang="en-GB" sz="1100">
            <a:solidFill>
              <a:schemeClr val="bg1"/>
            </a:solidFill>
            <a:latin typeface="Verdana" pitchFamily="34" charset="0"/>
            <a:ea typeface="Verdana" pitchFamily="34" charset="0"/>
            <a:cs typeface="Verdana" pitchFamily="34" charset="0"/>
          </a:endParaRPr>
        </a:p>
      </xdr:txBody>
    </xdr:sp>
    <xdr:clientData/>
  </xdr:oneCellAnchor>
  <xdr:twoCellAnchor>
    <xdr:from>
      <xdr:col>1</xdr:col>
      <xdr:colOff>47625</xdr:colOff>
      <xdr:row>17</xdr:row>
      <xdr:rowOff>123825</xdr:rowOff>
    </xdr:from>
    <xdr:to>
      <xdr:col>4</xdr:col>
      <xdr:colOff>66675</xdr:colOff>
      <xdr:row>29</xdr:row>
      <xdr:rowOff>180975</xdr:rowOff>
    </xdr:to>
    <xdr:sp macro="" textlink="">
      <xdr:nvSpPr>
        <xdr:cNvPr id="29" name="Text Box 2"/>
        <xdr:cNvSpPr txBox="1">
          <a:spLocks noChangeArrowheads="1"/>
        </xdr:cNvSpPr>
      </xdr:nvSpPr>
      <xdr:spPr bwMode="auto">
        <a:xfrm>
          <a:off x="657225" y="3362325"/>
          <a:ext cx="1847850" cy="2343150"/>
        </a:xfrm>
        <a:prstGeom prst="rect">
          <a:avLst/>
        </a:prstGeom>
        <a:solidFill>
          <a:srgbClr val="FFFFFF"/>
        </a:solidFill>
        <a:ln w="9525">
          <a:solidFill>
            <a:srgbClr val="000000"/>
          </a:solidFill>
          <a:miter lim="800000"/>
          <a:headEnd/>
          <a:tailEnd/>
        </a:ln>
      </xdr:spPr>
      <xdr:txBody>
        <a:bodyPr wrap="square" lIns="91440" tIns="45720" rIns="91440" bIns="45720" anchor="t" upright="1">
          <a:noAutofit/>
        </a:bodyPr>
        <a:lstStyle/>
        <a:p>
          <a:pPr algn="l" rtl="0">
            <a:defRPr sz="1000"/>
          </a:pPr>
          <a:r>
            <a:rPr lang="en-GB" sz="900" b="0" i="0" u="none" strike="noStrike" baseline="0">
              <a:solidFill>
                <a:srgbClr val="000000"/>
              </a:solidFill>
              <a:latin typeface="Verdana"/>
              <a:ea typeface="Verdana"/>
              <a:cs typeface="Verdana"/>
            </a:rPr>
            <a:t>If </a:t>
          </a:r>
          <a:r>
            <a:rPr lang="en-GB" sz="900" b="0" i="0" u="none" strike="noStrike" baseline="0">
              <a:solidFill>
                <a:srgbClr val="000000"/>
              </a:solidFill>
              <a:latin typeface="Verdana" pitchFamily="34" charset="0"/>
              <a:ea typeface="Verdana" pitchFamily="34" charset="0"/>
              <a:cs typeface="Verdana" pitchFamily="34" charset="0"/>
            </a:rPr>
            <a:t>the </a:t>
          </a:r>
          <a:r>
            <a:rPr lang="en-GB" sz="900" b="0" i="0" baseline="0">
              <a:latin typeface="Verdana" pitchFamily="34" charset="0"/>
              <a:ea typeface="Verdana" pitchFamily="34" charset="0"/>
              <a:cs typeface="Verdana" pitchFamily="34" charset="0"/>
            </a:rPr>
            <a:t>mortality rate from mental and behavioural disorders in the </a:t>
          </a:r>
          <a:r>
            <a:rPr lang="en-GB" sz="900" b="0" i="0" u="none" strike="noStrike" baseline="0">
              <a:solidFill>
                <a:srgbClr val="000000"/>
              </a:solidFill>
              <a:latin typeface="Verdana"/>
              <a:ea typeface="Verdana"/>
              <a:cs typeface="Verdana"/>
            </a:rPr>
            <a:t>most deprived fifth was the same </a:t>
          </a:r>
          <a:r>
            <a:rPr lang="en-GB" sz="900" b="0" i="0" baseline="0">
              <a:latin typeface="Verdana" pitchFamily="34" charset="0"/>
              <a:ea typeface="Verdana" pitchFamily="34" charset="0"/>
              <a:cs typeface="Verdana" pitchFamily="34" charset="0"/>
            </a:rPr>
            <a:t>as in the least deprived fifth, </a:t>
          </a:r>
          <a:r>
            <a:rPr lang="en-GB" sz="900" b="0" i="0" u="none" strike="noStrike" baseline="0">
              <a:solidFill>
                <a:srgbClr val="000000"/>
              </a:solidFill>
              <a:latin typeface="Verdana"/>
              <a:ea typeface="Verdana"/>
              <a:cs typeface="Verdana"/>
            </a:rPr>
            <a:t>life expectancy in the most deprived fifth would reduce by 0.1 years in males and 0.5 years in females.  This indicates that the mortality rate from this cause of death is higher in the least deprived fifth than in the most deprived fifth.  See section 5.6 of the technical guide for more information.</a:t>
          </a:r>
        </a:p>
        <a:p>
          <a:pPr algn="l" rtl="0">
            <a:defRPr sz="1000"/>
          </a:pPr>
          <a:endParaRPr lang="en-GB" sz="900" b="0" i="0" u="none" strike="noStrike" baseline="0">
            <a:solidFill>
              <a:srgbClr val="000000"/>
            </a:solidFill>
            <a:latin typeface="Verdana"/>
            <a:ea typeface="Verdana"/>
            <a:cs typeface="Verdana"/>
          </a:endParaRPr>
        </a:p>
      </xdr:txBody>
    </xdr:sp>
    <xdr:clientData/>
  </xdr:twoCellAnchor>
  <xdr:twoCellAnchor>
    <xdr:from>
      <xdr:col>15</xdr:col>
      <xdr:colOff>66675</xdr:colOff>
      <xdr:row>14</xdr:row>
      <xdr:rowOff>171450</xdr:rowOff>
    </xdr:from>
    <xdr:to>
      <xdr:col>18</xdr:col>
      <xdr:colOff>85725</xdr:colOff>
      <xdr:row>22</xdr:row>
      <xdr:rowOff>57150</xdr:rowOff>
    </xdr:to>
    <xdr:sp macro="" textlink="">
      <xdr:nvSpPr>
        <xdr:cNvPr id="31" name="Text Box 2"/>
        <xdr:cNvSpPr txBox="1">
          <a:spLocks noChangeArrowheads="1"/>
        </xdr:cNvSpPr>
      </xdr:nvSpPr>
      <xdr:spPr bwMode="auto">
        <a:xfrm>
          <a:off x="9210675" y="2838450"/>
          <a:ext cx="1847850" cy="1409700"/>
        </a:xfrm>
        <a:prstGeom prst="rect">
          <a:avLst/>
        </a:prstGeom>
        <a:solidFill>
          <a:srgbClr val="FFFFFF"/>
        </a:solidFill>
        <a:ln w="9525">
          <a:solidFill>
            <a:srgbClr val="000000"/>
          </a:solidFill>
          <a:miter lim="800000"/>
          <a:headEnd/>
          <a:tailEnd/>
        </a:ln>
      </xdr:spPr>
      <xdr:txBody>
        <a:bodyPr wrap="square" lIns="91440" tIns="45720" rIns="91440" bIns="45720" anchor="t" upright="1">
          <a:noAutofit/>
        </a:bodyPr>
        <a:lstStyle/>
        <a:p>
          <a:pPr algn="l" rtl="0">
            <a:defRPr sz="1000"/>
          </a:pPr>
          <a:r>
            <a:rPr lang="en-GB" sz="900" b="0" i="0" u="none" strike="noStrike" baseline="0">
              <a:solidFill>
                <a:srgbClr val="000000"/>
              </a:solidFill>
              <a:latin typeface="Verdana"/>
              <a:ea typeface="Verdana"/>
              <a:cs typeface="Verdana"/>
            </a:rPr>
            <a:t>If </a:t>
          </a:r>
          <a:r>
            <a:rPr lang="en-GB" sz="900" b="0" i="0" u="none" strike="noStrike" baseline="0">
              <a:solidFill>
                <a:srgbClr val="000000"/>
              </a:solidFill>
              <a:latin typeface="Verdana" pitchFamily="34" charset="0"/>
              <a:ea typeface="Verdana" pitchFamily="34" charset="0"/>
              <a:cs typeface="Verdana" pitchFamily="34" charset="0"/>
            </a:rPr>
            <a:t>the </a:t>
          </a:r>
          <a:r>
            <a:rPr lang="en-GB" sz="900" b="0" i="0" baseline="0">
              <a:latin typeface="Verdana" pitchFamily="34" charset="0"/>
              <a:ea typeface="Verdana" pitchFamily="34" charset="0"/>
              <a:cs typeface="Verdana" pitchFamily="34" charset="0"/>
            </a:rPr>
            <a:t>mortality rate from cancer in the </a:t>
          </a:r>
          <a:r>
            <a:rPr lang="en-GB" sz="900" b="0" i="0" u="none" strike="noStrike" baseline="0">
              <a:solidFill>
                <a:srgbClr val="000000"/>
              </a:solidFill>
              <a:latin typeface="Verdana"/>
              <a:ea typeface="Verdana"/>
              <a:cs typeface="Verdana"/>
            </a:rPr>
            <a:t>most deprived fifth was reduced to the same level as </a:t>
          </a:r>
          <a:r>
            <a:rPr lang="en-GB" sz="900" b="0" i="0" baseline="0">
              <a:latin typeface="Verdana" pitchFamily="34" charset="0"/>
              <a:ea typeface="Verdana" pitchFamily="34" charset="0"/>
              <a:cs typeface="Verdana" pitchFamily="34" charset="0"/>
            </a:rPr>
            <a:t>in the least deprived fifth, </a:t>
          </a:r>
          <a:r>
            <a:rPr lang="en-GB" sz="900" b="0" i="0" u="none" strike="noStrike" baseline="0">
              <a:solidFill>
                <a:srgbClr val="000000"/>
              </a:solidFill>
              <a:latin typeface="Verdana"/>
              <a:ea typeface="Verdana"/>
              <a:cs typeface="Verdana"/>
            </a:rPr>
            <a:t>life expectancy in the most deprived fifth would increase by 1.8 years in males and 0.3 years in females.  </a:t>
          </a:r>
        </a:p>
        <a:p>
          <a:pPr algn="l" rtl="0">
            <a:defRPr sz="1000"/>
          </a:pPr>
          <a:endParaRPr lang="en-GB" sz="900" b="0" i="0" u="none" strike="noStrike" baseline="0">
            <a:solidFill>
              <a:srgbClr val="000000"/>
            </a:solidFill>
            <a:latin typeface="Verdana"/>
            <a:ea typeface="Verdana"/>
            <a:cs typeface="Verdana"/>
          </a:endParaRPr>
        </a:p>
      </xdr:txBody>
    </xdr:sp>
    <xdr:clientData/>
  </xdr:twoCellAnchor>
  <xdr:twoCellAnchor>
    <xdr:from>
      <xdr:col>11</xdr:col>
      <xdr:colOff>400050</xdr:colOff>
      <xdr:row>27</xdr:row>
      <xdr:rowOff>19050</xdr:rowOff>
    </xdr:from>
    <xdr:to>
      <xdr:col>14</xdr:col>
      <xdr:colOff>590550</xdr:colOff>
      <xdr:row>27</xdr:row>
      <xdr:rowOff>19050</xdr:rowOff>
    </xdr:to>
    <xdr:cxnSp macro="">
      <xdr:nvCxnSpPr>
        <xdr:cNvPr id="38" name="AutoShape 3"/>
        <xdr:cNvCxnSpPr>
          <a:cxnSpLocks noChangeShapeType="1"/>
        </xdr:cNvCxnSpPr>
      </xdr:nvCxnSpPr>
      <xdr:spPr bwMode="auto">
        <a:xfrm flipH="1">
          <a:off x="7105650" y="5162550"/>
          <a:ext cx="2019300" cy="0"/>
        </a:xfrm>
        <a:prstGeom prst="straightConnector1">
          <a:avLst/>
        </a:prstGeom>
        <a:noFill/>
        <a:ln w="9525">
          <a:solidFill>
            <a:srgbClr val="000000"/>
          </a:solidFill>
          <a:round/>
          <a:headEnd/>
          <a:tailEnd type="triangle" w="med" len="med"/>
        </a:ln>
      </xdr:spPr>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a%20processing\Housing\02%20Table%20build\H16%20LA%20Subregional%20Dwellings%20in%20Council%20Tax%20Bands%202007-08%20v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a"/>
      <sheetName val="Source Info (Part 1 of 2)"/>
      <sheetName val="Raw Data (Part 1 of 2)"/>
      <sheetName val="Processing (Part 1 of 2)"/>
      <sheetName val="Source Info (Part 2 of 2)"/>
      <sheetName val="Raw Data London"/>
      <sheetName val="Raw Data Unitaries"/>
      <sheetName val="Raw Data Mets"/>
      <sheetName val="Raw Data Districts"/>
      <sheetName val="Raw Data Counties"/>
      <sheetName val="Processing (Part 2 of 2)"/>
      <sheetName val="England (RT39)"/>
      <sheetName val="North East (RT39)"/>
      <sheetName val="North West (RT39)"/>
      <sheetName val="Yorkshire and the Humber (RT39)"/>
      <sheetName val="East Midlands (RT39)"/>
      <sheetName val="West Midlands (RT39)"/>
      <sheetName val="East (RT39)"/>
      <sheetName val="London (RT39)"/>
      <sheetName val="South East (RT39)"/>
      <sheetName val="South West (RT39)"/>
      <sheetName val="England"/>
      <sheetName val="North East"/>
      <sheetName val="North West"/>
      <sheetName val="Yorkshire and The Humber"/>
      <sheetName val="East Midlands"/>
      <sheetName val="West Midlands"/>
      <sheetName val="East"/>
      <sheetName val="London"/>
      <sheetName val="South East"/>
      <sheetName val="South West"/>
      <sheetName val="Diff Tables"/>
      <sheetName val="PCP1"/>
      <sheetName val="PCP2"/>
      <sheetName val="England (VL)"/>
      <sheetName val="North East (VL)"/>
      <sheetName val="North West (VL)"/>
      <sheetName val="Yorkshire and The Humber (VL)"/>
      <sheetName val="East Midlands (VL)"/>
      <sheetName val="West Midlands (VL)"/>
      <sheetName val="East (VL)"/>
      <sheetName val="London (VL)"/>
      <sheetName val="South East (VL)"/>
      <sheetName val="South West (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publichealthwalesobservatory.wales.nhs.uk/measuring-inequalities-2016-files" TargetMode="External"/><Relationship Id="rId1" Type="http://schemas.openxmlformats.org/officeDocument/2006/relationships/hyperlink" Target="http://www.publichealthwalesobservatory.wales.nhs.uk/inequalitie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publichealthwalesobservatory.wales.nhs.uk/population-estimates-1" TargetMode="External"/><Relationship Id="rId2" Type="http://schemas.openxmlformats.org/officeDocument/2006/relationships/hyperlink" Target="http://www.publichealthwalesobservatory.wales.nhs.uk/PHM" TargetMode="External"/><Relationship Id="rId1" Type="http://schemas.openxmlformats.org/officeDocument/2006/relationships/hyperlink" Target="http://www2.nphs.wales.nhs.uk:8080/PubHObservatoryProjDocs.nsf/3653c00e7bb6259d80256f27004900db/297792ca5a14123080257ff60051cab6/$FILE/MeasuringInequalities2016_TechnicalGuide_InternalRelease_v1.pdf" TargetMode="External"/><Relationship Id="rId6" Type="http://schemas.openxmlformats.org/officeDocument/2006/relationships/drawing" Target="../drawings/drawing5.xml"/><Relationship Id="rId5" Type="http://schemas.openxmlformats.org/officeDocument/2006/relationships/printerSettings" Target="../printerSettings/printerSettings4.bin"/><Relationship Id="rId4" Type="http://schemas.openxmlformats.org/officeDocument/2006/relationships/hyperlink" Target="http://www.publichealthwalesobservatory.wales.nhs.uk/wimd"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0"/>
  <sheetViews>
    <sheetView showGridLines="0" showRowColHeaders="0" zoomScaleNormal="100" workbookViewId="0">
      <selection activeCell="X18" sqref="X18"/>
    </sheetView>
  </sheetViews>
  <sheetFormatPr defaultRowHeight="15"/>
  <cols>
    <col min="1" max="1" width="1.140625" style="1" customWidth="1"/>
    <col min="2" max="16384" width="9.140625" style="1"/>
  </cols>
  <sheetData>
    <row r="1" spans="1:24">
      <c r="A1" s="3"/>
      <c r="B1" s="3"/>
      <c r="C1" s="3"/>
      <c r="D1" s="3"/>
      <c r="E1" s="3"/>
      <c r="F1" s="3"/>
      <c r="G1" s="3"/>
      <c r="H1" s="3"/>
      <c r="I1" s="3"/>
      <c r="J1" s="3"/>
      <c r="K1" s="3"/>
      <c r="L1" s="3"/>
      <c r="M1" s="3"/>
      <c r="N1" s="3"/>
      <c r="O1" s="3"/>
      <c r="P1" s="3"/>
      <c r="Q1" s="3"/>
      <c r="R1" s="3"/>
      <c r="S1" s="3"/>
      <c r="T1" s="3"/>
      <c r="U1" s="3"/>
      <c r="V1" s="3"/>
      <c r="W1" s="3"/>
      <c r="X1" s="3"/>
    </row>
    <row r="2" spans="1:24">
      <c r="A2" s="3"/>
      <c r="B2" s="3"/>
      <c r="C2" s="3"/>
      <c r="D2" s="3"/>
      <c r="E2" s="3"/>
      <c r="F2" s="3"/>
      <c r="G2" s="3"/>
      <c r="H2" s="3"/>
      <c r="I2" s="3"/>
      <c r="J2" s="3"/>
      <c r="K2" s="3"/>
      <c r="L2" s="3"/>
      <c r="M2" s="3"/>
      <c r="N2" s="3"/>
      <c r="O2" s="3"/>
      <c r="P2" s="3"/>
      <c r="Q2" s="3"/>
      <c r="R2" s="3"/>
      <c r="S2" s="3"/>
      <c r="T2" s="3"/>
      <c r="U2" s="3"/>
      <c r="V2" s="3"/>
      <c r="W2" s="3"/>
      <c r="X2" s="3"/>
    </row>
    <row r="3" spans="1:24">
      <c r="A3" s="3"/>
      <c r="B3" s="3"/>
      <c r="C3" s="3"/>
      <c r="D3" s="3"/>
      <c r="E3" s="3"/>
      <c r="F3" s="3"/>
      <c r="G3" s="3"/>
      <c r="H3" s="3"/>
      <c r="I3" s="3"/>
      <c r="J3" s="3"/>
      <c r="K3" s="3"/>
      <c r="L3" s="3"/>
      <c r="M3" s="3"/>
      <c r="N3" s="3"/>
      <c r="O3" s="3"/>
      <c r="P3" s="3"/>
      <c r="Q3" s="3"/>
      <c r="R3" s="3"/>
      <c r="S3" s="3"/>
      <c r="T3" s="3"/>
      <c r="U3" s="3"/>
      <c r="V3" s="3"/>
      <c r="W3" s="3"/>
      <c r="X3" s="3"/>
    </row>
    <row r="4" spans="1:24">
      <c r="A4" s="3"/>
      <c r="B4" s="3"/>
      <c r="C4" s="3"/>
      <c r="D4" s="3"/>
      <c r="E4" s="3"/>
      <c r="F4" s="3"/>
      <c r="G4" s="3"/>
      <c r="H4" s="3"/>
      <c r="I4" s="3"/>
      <c r="J4" s="3"/>
      <c r="K4" s="3"/>
      <c r="L4" s="3"/>
      <c r="M4" s="3"/>
      <c r="N4" s="3"/>
      <c r="O4" s="3"/>
      <c r="P4" s="3"/>
      <c r="Q4" s="3"/>
      <c r="R4" s="3"/>
      <c r="S4" s="3"/>
      <c r="T4" s="3"/>
      <c r="U4" s="3"/>
      <c r="V4" s="3"/>
      <c r="W4" s="3"/>
      <c r="X4" s="3"/>
    </row>
    <row r="5" spans="1:24" ht="21" customHeight="1">
      <c r="A5" s="3"/>
      <c r="B5" s="3"/>
      <c r="C5" s="3"/>
      <c r="D5" s="3"/>
      <c r="E5" s="3"/>
      <c r="F5" s="3"/>
      <c r="G5" s="3"/>
      <c r="H5" s="3"/>
      <c r="I5" s="3"/>
      <c r="J5" s="3"/>
      <c r="K5" s="3"/>
      <c r="L5" s="3"/>
      <c r="M5" s="3"/>
      <c r="N5" s="3"/>
      <c r="O5" s="3"/>
      <c r="P5" s="3"/>
      <c r="Q5" s="3"/>
      <c r="R5" s="3"/>
      <c r="S5" s="3"/>
      <c r="T5" s="3"/>
      <c r="U5" s="3"/>
      <c r="V5" s="3"/>
      <c r="W5" s="3"/>
      <c r="X5" s="3"/>
    </row>
    <row r="6" spans="1:24" ht="29.25" customHeight="1">
      <c r="A6" s="3"/>
      <c r="B6" s="3"/>
      <c r="C6" s="3"/>
      <c r="D6" s="3"/>
      <c r="E6" s="3"/>
      <c r="F6" s="3"/>
      <c r="G6" s="3"/>
      <c r="H6" s="3"/>
      <c r="I6" s="3"/>
      <c r="J6" s="3"/>
      <c r="K6" s="3"/>
      <c r="L6" s="3"/>
      <c r="M6" s="3"/>
      <c r="N6" s="3"/>
      <c r="O6" s="3"/>
      <c r="P6" s="3"/>
      <c r="Q6" s="3"/>
      <c r="R6" s="3"/>
      <c r="S6" s="3"/>
      <c r="T6" s="3"/>
      <c r="U6" s="3"/>
      <c r="V6" s="3"/>
      <c r="W6" s="3"/>
      <c r="X6" s="3"/>
    </row>
    <row r="8" spans="1:24">
      <c r="D8" s="2"/>
    </row>
    <row r="9" spans="1:24">
      <c r="G9" s="85" t="s">
        <v>2522</v>
      </c>
      <c r="H9" s="85"/>
      <c r="I9" s="85"/>
      <c r="J9" s="85"/>
      <c r="K9" s="85"/>
      <c r="L9" s="85"/>
      <c r="M9" s="85"/>
      <c r="N9" s="85"/>
      <c r="O9" s="85"/>
      <c r="P9" s="85"/>
      <c r="Q9" s="85"/>
      <c r="R9" s="85"/>
    </row>
    <row r="10" spans="1:24">
      <c r="G10" s="85"/>
      <c r="H10" s="85"/>
      <c r="I10" s="85"/>
      <c r="J10" s="85"/>
      <c r="K10" s="85"/>
      <c r="L10" s="85"/>
      <c r="M10" s="85"/>
      <c r="N10" s="85"/>
      <c r="O10" s="85"/>
      <c r="P10" s="85"/>
      <c r="Q10" s="85"/>
      <c r="R10" s="85"/>
    </row>
    <row r="11" spans="1:24" ht="22.5" customHeight="1">
      <c r="G11" s="51" t="s">
        <v>2521</v>
      </c>
      <c r="H11" s="4"/>
      <c r="I11" s="4"/>
      <c r="J11" s="4"/>
      <c r="K11" s="4"/>
      <c r="L11" s="4"/>
      <c r="M11" s="4"/>
      <c r="N11" s="4"/>
      <c r="O11" s="4"/>
      <c r="P11" s="4"/>
      <c r="Q11" s="5"/>
      <c r="R11" s="4"/>
    </row>
    <row r="12" spans="1:24" ht="11.25" customHeight="1">
      <c r="G12" s="52"/>
      <c r="H12" s="4"/>
      <c r="I12" s="4"/>
      <c r="J12" s="4"/>
      <c r="K12" s="4"/>
      <c r="L12" s="4"/>
      <c r="M12" s="4"/>
      <c r="N12" s="4"/>
      <c r="O12" s="4"/>
      <c r="P12" s="4"/>
      <c r="Q12" s="4"/>
      <c r="R12" s="4"/>
    </row>
    <row r="13" spans="1:24">
      <c r="G13" s="51" t="s">
        <v>0</v>
      </c>
      <c r="H13" s="4"/>
      <c r="I13" s="4"/>
      <c r="J13" s="4"/>
      <c r="K13" s="4"/>
      <c r="L13" s="4"/>
      <c r="M13" s="4"/>
      <c r="N13" s="4"/>
      <c r="O13" s="4"/>
      <c r="P13" s="4"/>
      <c r="Q13" s="4"/>
      <c r="R13" s="4"/>
    </row>
    <row r="14" spans="1:24">
      <c r="G14" s="51" t="s">
        <v>1</v>
      </c>
      <c r="H14" s="4"/>
      <c r="I14" s="4"/>
      <c r="J14" s="4"/>
      <c r="K14" s="4"/>
      <c r="L14" s="4"/>
      <c r="M14" s="4"/>
      <c r="N14" s="4"/>
      <c r="O14" s="4"/>
      <c r="P14" s="4"/>
      <c r="Q14" s="4"/>
      <c r="R14" s="4"/>
    </row>
    <row r="15" spans="1:24">
      <c r="H15" s="4"/>
      <c r="I15" s="4"/>
      <c r="J15" s="4"/>
      <c r="K15" s="4"/>
      <c r="L15" s="4"/>
      <c r="M15" s="4"/>
      <c r="N15" s="4"/>
      <c r="O15" s="4"/>
      <c r="P15" s="4"/>
      <c r="Q15" s="4"/>
      <c r="R15" s="4"/>
    </row>
    <row r="16" spans="1:24">
      <c r="G16" s="53" t="s">
        <v>118</v>
      </c>
      <c r="H16" s="54"/>
      <c r="I16" s="54"/>
      <c r="J16" s="54"/>
      <c r="K16" s="54"/>
      <c r="L16" s="54"/>
      <c r="M16" s="54"/>
      <c r="N16" s="54"/>
      <c r="O16" s="54"/>
      <c r="P16" s="54"/>
      <c r="Q16" s="54"/>
      <c r="R16" s="54"/>
    </row>
    <row r="17" spans="7:18" ht="9.75" customHeight="1">
      <c r="G17" s="54"/>
      <c r="H17" s="54"/>
      <c r="I17" s="54"/>
      <c r="J17" s="54"/>
      <c r="K17" s="54"/>
      <c r="L17" s="54"/>
      <c r="M17" s="54"/>
      <c r="N17" s="54"/>
      <c r="O17" s="54"/>
      <c r="P17" s="54"/>
      <c r="Q17" s="54"/>
      <c r="R17" s="54"/>
    </row>
    <row r="18" spans="7:18" ht="52.5" customHeight="1">
      <c r="G18" s="84" t="s">
        <v>119</v>
      </c>
      <c r="H18" s="84"/>
      <c r="I18" s="84"/>
      <c r="J18" s="84"/>
      <c r="K18" s="84"/>
      <c r="L18" s="84"/>
      <c r="M18" s="84"/>
      <c r="N18" s="84"/>
      <c r="O18" s="84"/>
      <c r="P18" s="84"/>
      <c r="Q18" s="84"/>
      <c r="R18" s="84"/>
    </row>
    <row r="20" spans="7:18" ht="55.5" customHeight="1"/>
  </sheetData>
  <sheetProtection algorithmName="SHA-512" hashValue="7FrA9xWMzPsXnZe35BVZ4xWOxj7DkCSnOlEWCXhneFE/0p+jCP12UA0GVBq4zkdaAu78Hk5HGdgxUDhvost8RQ==" saltValue="QAB7IZ9LYyacmWyItCFISQ==" spinCount="100000" sheet="1" objects="1" scenarios="1"/>
  <mergeCells count="2">
    <mergeCell ref="G18:R18"/>
    <mergeCell ref="G9:R10"/>
  </mergeCells>
  <hyperlinks>
    <hyperlink ref="G9" r:id="rId1" display="This interactive data file is part of the Observatory's Measuring Inequalities 2016 release, available at here."/>
    <hyperlink ref="G9:R10" r:id="rId2" display="This interactive data file is part of the Observatory's Measuring Inequalities 2016 release, available at: www.publichealthwalesobservatory.wales.nhs.uk/inequalities"/>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52"/>
  <sheetViews>
    <sheetView showGridLines="0" showRowColHeaders="0" zoomScaleNormal="100" workbookViewId="0">
      <selection activeCell="T18" sqref="T18"/>
    </sheetView>
  </sheetViews>
  <sheetFormatPr defaultRowHeight="15"/>
  <cols>
    <col min="1" max="1" width="1.140625" style="1" customWidth="1"/>
    <col min="2" max="2" width="9.140625" style="1"/>
    <col min="3" max="3" width="9.140625" style="1" customWidth="1"/>
    <col min="4" max="4" width="6.140625" style="1" customWidth="1"/>
    <col min="5" max="5" width="13" style="1" customWidth="1"/>
    <col min="6" max="7" width="9.140625" style="1" customWidth="1"/>
    <col min="8" max="11" width="9.140625" style="1"/>
    <col min="12" max="12" width="9.140625" style="1" customWidth="1"/>
    <col min="13" max="13" width="9.140625" style="1"/>
    <col min="14" max="14" width="7.85546875" style="1" customWidth="1"/>
    <col min="15" max="15" width="15.28515625" style="1" customWidth="1"/>
    <col min="16" max="16" width="17" style="1" customWidth="1"/>
    <col min="17" max="17" width="18.7109375" style="1" customWidth="1"/>
    <col min="18" max="16384" width="9.140625" style="1"/>
  </cols>
  <sheetData>
    <row r="1" spans="1:24">
      <c r="A1" s="3"/>
      <c r="B1" s="3"/>
      <c r="C1" s="3"/>
      <c r="D1" s="3"/>
      <c r="E1" s="3"/>
      <c r="F1" s="3"/>
      <c r="G1" s="3"/>
      <c r="H1" s="3"/>
      <c r="I1" s="3"/>
      <c r="J1" s="3"/>
      <c r="K1" s="3"/>
      <c r="L1" s="3"/>
      <c r="M1" s="3"/>
      <c r="N1" s="3"/>
      <c r="O1" s="3"/>
      <c r="P1" s="3"/>
      <c r="Q1" s="3"/>
      <c r="R1" s="3"/>
      <c r="S1" s="3"/>
      <c r="T1" s="3"/>
      <c r="U1" s="3"/>
      <c r="V1" s="3"/>
      <c r="W1" s="3"/>
      <c r="X1" s="3"/>
    </row>
    <row r="2" spans="1:24">
      <c r="A2" s="3"/>
      <c r="B2" s="3"/>
      <c r="C2" s="3"/>
      <c r="D2" s="3"/>
      <c r="E2" s="3"/>
      <c r="F2" s="3"/>
      <c r="G2" s="3"/>
      <c r="H2" s="3"/>
      <c r="I2" s="3"/>
      <c r="J2" s="3"/>
      <c r="K2" s="3"/>
      <c r="L2" s="3"/>
      <c r="M2" s="3"/>
      <c r="N2" s="3"/>
      <c r="O2" s="3"/>
      <c r="P2" s="3"/>
      <c r="Q2" s="3"/>
      <c r="R2" s="3"/>
      <c r="S2" s="3"/>
      <c r="T2" s="3"/>
      <c r="U2" s="3"/>
      <c r="V2" s="3"/>
      <c r="W2" s="3"/>
      <c r="X2" s="3"/>
    </row>
    <row r="3" spans="1:24">
      <c r="A3" s="3"/>
      <c r="B3" s="3"/>
      <c r="C3" s="3"/>
      <c r="D3" s="3"/>
      <c r="E3" s="3"/>
      <c r="F3" s="3"/>
      <c r="G3" s="3"/>
      <c r="H3" s="3"/>
      <c r="I3" s="3"/>
      <c r="J3" s="3"/>
      <c r="K3" s="3"/>
      <c r="L3" s="3"/>
      <c r="M3" s="3"/>
      <c r="N3" s="3"/>
      <c r="O3" s="3"/>
      <c r="P3" s="3"/>
      <c r="Q3" s="3"/>
      <c r="R3" s="3"/>
      <c r="S3" s="3"/>
      <c r="T3" s="3"/>
      <c r="U3" s="3"/>
      <c r="V3" s="3"/>
      <c r="W3" s="3"/>
      <c r="X3" s="3"/>
    </row>
    <row r="4" spans="1:24">
      <c r="A4" s="3"/>
      <c r="B4" s="3"/>
      <c r="C4" s="3"/>
      <c r="D4" s="3"/>
      <c r="E4" s="3"/>
      <c r="F4" s="3"/>
      <c r="G4" s="3"/>
      <c r="H4" s="3"/>
      <c r="I4" s="3"/>
      <c r="J4" s="3"/>
      <c r="K4" s="3"/>
      <c r="L4" s="3"/>
      <c r="M4" s="3"/>
      <c r="N4" s="3"/>
      <c r="O4" s="3"/>
      <c r="P4" s="3"/>
      <c r="Q4" s="3"/>
      <c r="R4" s="3"/>
      <c r="S4" s="3"/>
      <c r="T4" s="3"/>
      <c r="U4" s="3"/>
      <c r="V4" s="3"/>
      <c r="W4" s="3"/>
      <c r="X4" s="3"/>
    </row>
    <row r="5" spans="1:24" ht="21" customHeight="1">
      <c r="A5" s="3"/>
      <c r="B5" s="3"/>
      <c r="C5" s="3"/>
      <c r="D5" s="3"/>
      <c r="E5" s="3"/>
      <c r="F5" s="3"/>
      <c r="G5" s="3"/>
      <c r="H5" s="3"/>
      <c r="I5" s="3"/>
      <c r="J5" s="3"/>
      <c r="K5" s="3"/>
      <c r="L5" s="3"/>
      <c r="M5" s="3"/>
      <c r="N5" s="3"/>
      <c r="O5" s="3"/>
      <c r="P5" s="3"/>
      <c r="Q5" s="3"/>
      <c r="R5" s="3"/>
      <c r="S5" s="3"/>
      <c r="T5" s="3"/>
      <c r="U5" s="3"/>
      <c r="V5" s="3"/>
      <c r="W5" s="3"/>
      <c r="X5" s="3"/>
    </row>
    <row r="6" spans="1:24" ht="29.25" customHeight="1">
      <c r="A6" s="3"/>
      <c r="B6" s="3"/>
      <c r="C6" s="3"/>
      <c r="D6" s="3"/>
      <c r="E6" s="3"/>
      <c r="F6" s="3"/>
      <c r="G6" s="3"/>
      <c r="H6" s="3"/>
      <c r="I6" s="3"/>
      <c r="J6" s="3"/>
      <c r="K6" s="3"/>
      <c r="L6" s="3"/>
      <c r="M6" s="3"/>
      <c r="N6" s="3"/>
      <c r="O6" s="3"/>
      <c r="P6" s="3"/>
      <c r="Q6" s="3"/>
      <c r="R6" s="3"/>
      <c r="S6" s="3"/>
      <c r="T6" s="3"/>
      <c r="U6" s="3"/>
      <c r="V6" s="3"/>
      <c r="W6" s="3"/>
      <c r="X6" s="3"/>
    </row>
    <row r="8" spans="1:24">
      <c r="D8" s="2"/>
      <c r="O8" s="86" t="str">
        <f>Control_sheet!B41</f>
        <v>Years of life expectancy gained or lost* if the most deprived fifth had the same mortality rates as the least deprived fifth, by broad cause of death, Betsi Cadwaladr UHB, 2012-2014</v>
      </c>
      <c r="P8" s="86"/>
      <c r="Q8" s="86"/>
      <c r="R8" s="55"/>
      <c r="S8" s="55"/>
      <c r="T8" s="55"/>
      <c r="U8" s="55"/>
    </row>
    <row r="9" spans="1:24" ht="21" customHeight="1">
      <c r="O9" s="86"/>
      <c r="P9" s="86"/>
      <c r="Q9" s="86"/>
      <c r="R9" s="31"/>
      <c r="S9" s="31"/>
      <c r="T9" s="31"/>
      <c r="U9" s="31"/>
    </row>
    <row r="10" spans="1:24" ht="18.75" customHeight="1">
      <c r="G10" s="51"/>
      <c r="H10" s="4"/>
      <c r="I10" s="4"/>
      <c r="J10" s="4"/>
      <c r="K10" s="4"/>
      <c r="L10" s="4"/>
      <c r="M10" s="4"/>
      <c r="N10" s="4"/>
      <c r="O10" s="87"/>
      <c r="P10" s="87"/>
      <c r="Q10" s="87"/>
      <c r="R10" s="31"/>
    </row>
    <row r="11" spans="1:24" ht="16.5" customHeight="1">
      <c r="G11" s="4"/>
      <c r="H11" s="4"/>
      <c r="I11" s="4"/>
      <c r="J11" s="4"/>
      <c r="K11" s="4"/>
      <c r="L11" s="4"/>
      <c r="M11" s="4"/>
      <c r="N11" s="4"/>
      <c r="O11" s="76" t="s">
        <v>2520</v>
      </c>
      <c r="P11" s="77" t="s">
        <v>3</v>
      </c>
      <c r="Q11" s="77" t="s">
        <v>4</v>
      </c>
      <c r="R11" s="31"/>
    </row>
    <row r="12" spans="1:24" ht="16.5" customHeight="1">
      <c r="G12" s="51"/>
      <c r="H12" s="4"/>
      <c r="I12" s="4"/>
      <c r="J12" s="4"/>
      <c r="K12" s="4"/>
      <c r="L12" s="4"/>
      <c r="M12" s="4"/>
      <c r="N12" s="4"/>
      <c r="O12" s="78" t="s">
        <v>5</v>
      </c>
      <c r="P12" s="79" t="str">
        <f>IF(Control_sheet!F6=0, "no difference", IF(AND(Control_sheet!F6&gt;-0.01, Control_sheet!F6&lt;0.01), FIXED(Control_sheet!F6,3), IF(AND(Control_sheet!F6&gt;-0.095,Control_sheet!F6&lt;0.095),FIXED(Control_sheet!F6,2),FIXED(Control_sheet!F6,1))))</f>
        <v>1.6</v>
      </c>
      <c r="Q12" s="79" t="str">
        <f>IF(Control_sheet!H6=0, "no difference", IF(AND(Control_sheet!H6&gt;-0.01, Control_sheet!H6&lt;0.01), FIXED(Control_sheet!H6,3), IF(AND(Control_sheet!H6&gt;-0.095,Control_sheet!H6&lt;0.095),FIXED(Control_sheet!H6,2),FIXED(Control_sheet!H6,1))))</f>
        <v>1.0</v>
      </c>
      <c r="R12" s="31"/>
    </row>
    <row r="13" spans="1:24">
      <c r="G13" s="4"/>
      <c r="H13" s="4"/>
      <c r="I13" s="4"/>
      <c r="J13" s="4"/>
      <c r="K13" s="4"/>
      <c r="L13" s="4"/>
      <c r="M13" s="4"/>
      <c r="N13" s="4"/>
      <c r="O13" s="78" t="s">
        <v>6</v>
      </c>
      <c r="P13" s="79" t="str">
        <f>IF(Control_sheet!F7=0, "no difference", IF(AND(Control_sheet!F7&gt;-0.01, Control_sheet!F7&lt;0.01), FIXED(Control_sheet!F7,3), IF(AND(Control_sheet!F7&gt;-0.095,Control_sheet!F7&lt;0.095),FIXED(Control_sheet!F7,2),FIXED(Control_sheet!F7,1))))</f>
        <v>0.6</v>
      </c>
      <c r="Q13" s="79" t="str">
        <f>IF(Control_sheet!H7=0, "no difference", IF(AND(Control_sheet!H7&gt;-0.01, Control_sheet!H7&lt;0.01), FIXED(Control_sheet!H7,3), IF(AND(Control_sheet!H7&gt;-0.095,Control_sheet!H7&lt;0.095),FIXED(Control_sheet!H7,2),FIXED(Control_sheet!H7,1))))</f>
        <v>0.6</v>
      </c>
      <c r="R13" s="31"/>
    </row>
    <row r="14" spans="1:24">
      <c r="G14" s="52"/>
      <c r="H14" s="4"/>
      <c r="I14" s="4"/>
      <c r="J14" s="4"/>
      <c r="K14" s="4"/>
      <c r="L14" s="4"/>
      <c r="M14" s="4"/>
      <c r="N14" s="4"/>
      <c r="O14" s="78" t="s">
        <v>7</v>
      </c>
      <c r="P14" s="79" t="str">
        <f>IF(Control_sheet!F8=0, "no difference", IF(AND(Control_sheet!F8&gt;-0.01, Control_sheet!F8&lt;0.01), FIXED(Control_sheet!F8,3), IF(AND(Control_sheet!F8&gt;-0.095,Control_sheet!F8&lt;0.095),FIXED(Control_sheet!F8,2),FIXED(Control_sheet!F8,1))))</f>
        <v>1.7</v>
      </c>
      <c r="Q14" s="79" t="str">
        <f>IF(Control_sheet!H8=0, "no difference", IF(AND(Control_sheet!H8&gt;-0.01, Control_sheet!H8&lt;0.01), FIXED(Control_sheet!H8,3), IF(AND(Control_sheet!H8&gt;-0.095,Control_sheet!H8&lt;0.095),FIXED(Control_sheet!H8,2),FIXED(Control_sheet!H8,1))))</f>
        <v>1.3</v>
      </c>
      <c r="R14" s="31"/>
    </row>
    <row r="15" spans="1:24">
      <c r="G15" s="52"/>
      <c r="H15" s="4"/>
      <c r="I15" s="4"/>
      <c r="J15" s="4"/>
      <c r="K15" s="4"/>
      <c r="L15" s="4"/>
      <c r="M15" s="4"/>
      <c r="N15" s="4"/>
      <c r="O15" s="78" t="s">
        <v>8</v>
      </c>
      <c r="P15" s="79" t="str">
        <f>IF(Control_sheet!F9=0, "no difference", IF(AND(Control_sheet!F9&gt;-0.01, Control_sheet!F9&lt;0.01), FIXED(Control_sheet!F9,3), IF(AND(Control_sheet!F9&gt;-0.095,Control_sheet!F9&lt;0.095),FIXED(Control_sheet!F9,2),FIXED(Control_sheet!F9,1))))</f>
        <v>0.7</v>
      </c>
      <c r="Q15" s="79" t="str">
        <f>IF(Control_sheet!H9=0, "no difference", IF(AND(Control_sheet!H9&gt;-0.01, Control_sheet!H9&lt;0.01), FIXED(Control_sheet!H9,3), IF(AND(Control_sheet!H9&gt;-0.095,Control_sheet!H9&lt;0.095),FIXED(Control_sheet!H9,2),FIXED(Control_sheet!H9,1))))</f>
        <v>0.8</v>
      </c>
      <c r="R15" s="31"/>
      <c r="S15" s="88"/>
      <c r="T15" s="88"/>
    </row>
    <row r="16" spans="1:24">
      <c r="G16" s="52"/>
      <c r="H16" s="4"/>
      <c r="I16" s="4"/>
      <c r="J16" s="4"/>
      <c r="K16" s="4"/>
      <c r="L16" s="4"/>
      <c r="M16" s="4"/>
      <c r="N16" s="4"/>
      <c r="O16" s="78" t="s">
        <v>9</v>
      </c>
      <c r="P16" s="79" t="str">
        <f>IF(Control_sheet!F10=0, "no difference", IF(AND(Control_sheet!F10&gt;-0.01, Control_sheet!F10&lt;0.01), FIXED(Control_sheet!F10,3), IF(AND(Control_sheet!F10&gt;-0.095,Control_sheet!F10&lt;0.095),FIXED(Control_sheet!F10,2),FIXED(Control_sheet!F10,1))))</f>
        <v>0.7</v>
      </c>
      <c r="Q16" s="79" t="str">
        <f>IF(Control_sheet!H10=0, "no difference", IF(AND(Control_sheet!H10&gt;-0.01, Control_sheet!H10&lt;0.01), FIXED(Control_sheet!H10,3), IF(AND(Control_sheet!H10&gt;-0.095,Control_sheet!H10&lt;0.095),FIXED(Control_sheet!H10,2),FIXED(Control_sheet!H10,1))))</f>
        <v>0.4</v>
      </c>
      <c r="R16" s="31"/>
      <c r="S16" s="56"/>
      <c r="T16" s="57"/>
      <c r="U16" s="58"/>
    </row>
    <row r="17" spans="7:21">
      <c r="G17" s="4"/>
      <c r="H17" s="4"/>
      <c r="I17" s="4"/>
      <c r="J17" s="4"/>
      <c r="K17" s="4"/>
      <c r="L17" s="4"/>
      <c r="M17" s="4"/>
      <c r="N17" s="4"/>
      <c r="O17" s="78" t="s">
        <v>10</v>
      </c>
      <c r="P17" s="79" t="str">
        <f>IF(Control_sheet!F11=0, "no difference", IF(AND(Control_sheet!F11&gt;-0.01, Control_sheet!F11&lt;0.01), FIXED(Control_sheet!F11,3), IF(AND(Control_sheet!F11&gt;-0.095,Control_sheet!F11&lt;0.095),FIXED(Control_sheet!F11,2),FIXED(Control_sheet!F11,1))))</f>
        <v>0.09</v>
      </c>
      <c r="Q17" s="79" t="str">
        <f>IF(Control_sheet!H11=0, "no difference", IF(AND(Control_sheet!H11&gt;-0.01, Control_sheet!H11&lt;0.01), FIXED(Control_sheet!H11,3), IF(AND(Control_sheet!H11&gt;-0.095,Control_sheet!H11&lt;0.095),FIXED(Control_sheet!H11,2),FIXED(Control_sheet!H11,1))))</f>
        <v>0.1</v>
      </c>
      <c r="R17" s="31"/>
      <c r="T17" s="59"/>
      <c r="U17" s="58"/>
    </row>
    <row r="18" spans="7:21">
      <c r="G18" s="51"/>
      <c r="H18" s="4"/>
      <c r="I18" s="4"/>
      <c r="J18" s="4"/>
      <c r="K18" s="4"/>
      <c r="L18" s="4"/>
      <c r="M18" s="4"/>
      <c r="N18" s="4"/>
      <c r="O18" s="78" t="s">
        <v>11</v>
      </c>
      <c r="P18" s="79" t="str">
        <f>IF(Control_sheet!F12=0, "no difference", IF(AND(Control_sheet!F12&gt;-0.01, Control_sheet!F12&lt;0.01), FIXED(Control_sheet!F12,3), IF(AND(Control_sheet!F12&gt;-0.095,Control_sheet!F12&lt;0.095),FIXED(Control_sheet!F12,2),FIXED(Control_sheet!F12,1))))</f>
        <v>0.08</v>
      </c>
      <c r="Q18" s="79" t="str">
        <f>IF(Control_sheet!H12=0, "no difference", IF(AND(Control_sheet!H12&gt;-0.01, Control_sheet!H12&lt;0.01), FIXED(Control_sheet!H12,3), IF(AND(Control_sheet!H12&gt;-0.095,Control_sheet!H12&lt;0.095),FIXED(Control_sheet!H12,2),FIXED(Control_sheet!H12,1))))</f>
        <v>-0.07</v>
      </c>
      <c r="R18" s="31"/>
      <c r="T18" s="59"/>
      <c r="U18" s="58"/>
    </row>
    <row r="19" spans="7:21">
      <c r="G19" s="51"/>
      <c r="H19" s="4"/>
      <c r="I19" s="4"/>
      <c r="J19" s="4"/>
      <c r="K19" s="4"/>
      <c r="L19" s="4"/>
      <c r="M19" s="4"/>
      <c r="N19" s="4"/>
      <c r="O19" s="80" t="s">
        <v>12</v>
      </c>
      <c r="P19" s="79" t="str">
        <f>IF(Control_sheet!F13=0, "no difference", IF(AND(Control_sheet!F13&gt;-0.01, Control_sheet!F13&lt;0.01), FIXED(Control_sheet!F13,3), IF(AND(Control_sheet!F13&gt;-0.095,Control_sheet!F13&lt;0.095),FIXED(Control_sheet!F13,2),FIXED(Control_sheet!F13,1))))</f>
        <v>0.7</v>
      </c>
      <c r="Q19" s="79" t="str">
        <f>IF(Control_sheet!H13=0, "no difference", IF(AND(Control_sheet!H13&gt;-0.01, Control_sheet!H13&lt;0.01), FIXED(Control_sheet!H13,3), IF(AND(Control_sheet!H13&gt;-0.095,Control_sheet!H13&lt;0.095),FIXED(Control_sheet!H13,2),FIXED(Control_sheet!H13,1))))</f>
        <v>0.1</v>
      </c>
      <c r="R19" s="31"/>
      <c r="S19" s="31"/>
      <c r="T19" s="61"/>
      <c r="U19" s="62"/>
    </row>
    <row r="20" spans="7:21" ht="6" customHeight="1">
      <c r="G20" s="51"/>
      <c r="H20" s="4"/>
      <c r="I20" s="4"/>
      <c r="J20" s="4"/>
      <c r="K20" s="4"/>
      <c r="L20" s="4"/>
      <c r="M20" s="4"/>
      <c r="N20" s="4"/>
      <c r="O20" s="60"/>
      <c r="P20" s="63"/>
      <c r="Q20" s="63"/>
      <c r="R20" s="31"/>
      <c r="S20" s="31"/>
      <c r="T20" s="61"/>
      <c r="U20" s="62"/>
    </row>
    <row r="21" spans="7:21" ht="15.75" customHeight="1">
      <c r="O21" s="89" t="str">
        <f>Control_sheet!B42</f>
        <v xml:space="preserve">Produced by Public Health Wales Observatory, using PHM &amp; MYE (ONS), WIMD 2014 (WG) </v>
      </c>
      <c r="P21" s="89"/>
      <c r="Q21" s="89"/>
      <c r="R21" s="33"/>
      <c r="S21" s="33"/>
      <c r="T21" s="33"/>
      <c r="U21" s="33"/>
    </row>
    <row r="22" spans="7:21">
      <c r="O22" s="90"/>
      <c r="P22" s="90"/>
      <c r="Q22" s="90"/>
      <c r="R22" s="33"/>
      <c r="S22" s="33"/>
      <c r="T22" s="33"/>
      <c r="U22" s="33"/>
    </row>
    <row r="23" spans="7:21" ht="15" customHeight="1">
      <c r="O23" s="91" t="s">
        <v>93</v>
      </c>
      <c r="P23" s="91"/>
      <c r="Q23" s="91"/>
    </row>
    <row r="24" spans="7:21">
      <c r="O24" s="91"/>
      <c r="P24" s="91"/>
      <c r="Q24" s="91"/>
    </row>
    <row r="25" spans="7:21">
      <c r="O25" s="91"/>
      <c r="P25" s="91"/>
      <c r="Q25" s="91"/>
    </row>
    <row r="26" spans="7:21">
      <c r="O26" s="91"/>
      <c r="P26" s="91"/>
      <c r="Q26" s="91"/>
    </row>
    <row r="27" spans="7:21">
      <c r="O27" s="91"/>
      <c r="P27" s="91"/>
      <c r="Q27" s="91"/>
    </row>
    <row r="35" spans="5:14" ht="45.75" customHeight="1">
      <c r="F35" s="55"/>
      <c r="M35" s="55"/>
      <c r="N35" s="55"/>
    </row>
    <row r="36" spans="5:14" ht="3.75" customHeight="1">
      <c r="E36" s="31"/>
      <c r="F36" s="31"/>
      <c r="M36" s="31"/>
      <c r="N36" s="31"/>
    </row>
    <row r="37" spans="5:14" ht="20.100000000000001" customHeight="1"/>
    <row r="46" spans="5:14" ht="3.75" customHeight="1">
      <c r="M46" s="31"/>
      <c r="N46" s="31"/>
    </row>
    <row r="47" spans="5:14" ht="22.5" customHeight="1">
      <c r="M47" s="31"/>
      <c r="N47" s="31"/>
    </row>
    <row r="48" spans="5:14">
      <c r="I48" s="59"/>
      <c r="K48" s="59"/>
      <c r="L48" s="58"/>
    </row>
    <row r="49" spans="6:13">
      <c r="I49" s="59"/>
      <c r="K49" s="59"/>
      <c r="L49" s="58"/>
    </row>
    <row r="50" spans="6:13">
      <c r="F50" s="3"/>
      <c r="G50" s="3"/>
      <c r="H50" s="3"/>
      <c r="I50" s="64"/>
      <c r="J50" s="3"/>
      <c r="K50" s="64"/>
      <c r="L50" s="65"/>
      <c r="M50" s="3"/>
    </row>
    <row r="51" spans="6:13">
      <c r="F51" s="32"/>
      <c r="G51" s="32"/>
      <c r="H51" s="32"/>
      <c r="I51" s="32"/>
      <c r="J51" s="66"/>
      <c r="K51" s="32"/>
      <c r="L51" s="32"/>
      <c r="M51" s="3"/>
    </row>
    <row r="52" spans="6:13">
      <c r="F52" s="32"/>
      <c r="G52" s="67"/>
      <c r="H52" s="32"/>
      <c r="I52" s="32"/>
      <c r="J52" s="32"/>
      <c r="K52" s="32"/>
      <c r="L52" s="32"/>
      <c r="M52" s="3"/>
    </row>
  </sheetData>
  <sheetProtection algorithmName="SHA-512" hashValue="oIC8k//XdzPnejzfthtQiCU/042+BIeuEG3P+P5R86+Y31OQc1rgKYVXax5j9OWUrIzCmoLGXomPVeRUviwKqw==" saltValue="5O0jwzhZOHtvJ1+7xZ4bEA==" spinCount="100000" sheet="1" scenarios="1"/>
  <mergeCells count="4">
    <mergeCell ref="O8:Q10"/>
    <mergeCell ref="S15:T15"/>
    <mergeCell ref="O21:Q22"/>
    <mergeCell ref="O23:Q27"/>
  </mergeCells>
  <pageMargins left="0.70866141732283472" right="0.70866141732283472" top="0.74803149606299213" bottom="0.74803149606299213" header="0.31496062992125984" footer="0.31496062992125984"/>
  <pageSetup paperSize="9" scale="76"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List Box 1">
              <controlPr defaultSize="0" autoLine="0" autoPict="0">
                <anchor moveWithCells="1" sizeWithCells="1">
                  <from>
                    <xdr:col>1</xdr:col>
                    <xdr:colOff>180975</xdr:colOff>
                    <xdr:row>7</xdr:row>
                    <xdr:rowOff>133350</xdr:rowOff>
                  </from>
                  <to>
                    <xdr:col>3</xdr:col>
                    <xdr:colOff>295275</xdr:colOff>
                    <xdr:row>27</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N29"/>
  <sheetViews>
    <sheetView showGridLines="0" showRowColHeaders="0" workbookViewId="0">
      <selection activeCell="Z18" sqref="Z18"/>
    </sheetView>
  </sheetViews>
  <sheetFormatPr defaultRowHeight="15"/>
  <cols>
    <col min="1" max="1" width="2.5703125" style="1" customWidth="1"/>
    <col min="2" max="2" width="9.140625" style="1" customWidth="1"/>
    <col min="3" max="16384" width="9.140625" style="1"/>
  </cols>
  <sheetData>
    <row r="9" spans="2:14">
      <c r="B9" s="68" t="s">
        <v>97</v>
      </c>
      <c r="C9" s="68"/>
      <c r="D9" s="69"/>
      <c r="E9" s="69"/>
      <c r="F9" s="69"/>
      <c r="G9" s="69"/>
      <c r="H9" s="69"/>
      <c r="I9" s="69"/>
      <c r="J9" s="69"/>
      <c r="K9" s="69"/>
      <c r="L9" s="69"/>
      <c r="N9" s="70" t="s">
        <v>98</v>
      </c>
    </row>
    <row r="10" spans="2:14">
      <c r="B10" s="68"/>
      <c r="C10" s="68"/>
      <c r="D10" s="69"/>
      <c r="E10" s="69"/>
      <c r="F10" s="69"/>
      <c r="G10" s="69"/>
      <c r="H10" s="69"/>
      <c r="I10" s="69"/>
      <c r="J10" s="69"/>
      <c r="K10" s="69"/>
      <c r="L10" s="69"/>
    </row>
    <row r="11" spans="2:14">
      <c r="B11" s="68" t="s">
        <v>99</v>
      </c>
      <c r="C11" s="68"/>
      <c r="D11" s="69"/>
      <c r="E11" s="69"/>
      <c r="F11" s="69"/>
      <c r="G11" s="69"/>
      <c r="H11" s="69"/>
      <c r="I11" s="69"/>
      <c r="J11" s="69"/>
      <c r="K11" s="69"/>
      <c r="L11" s="69"/>
    </row>
    <row r="12" spans="2:14">
      <c r="B12" s="71" t="s">
        <v>100</v>
      </c>
      <c r="C12" s="71"/>
      <c r="D12" s="72"/>
      <c r="E12" s="72"/>
      <c r="F12" s="72"/>
      <c r="G12" s="72"/>
      <c r="H12" s="72"/>
      <c r="I12" s="72"/>
      <c r="J12" s="72"/>
      <c r="K12" s="72"/>
      <c r="L12" s="72"/>
    </row>
    <row r="13" spans="2:14">
      <c r="B13" s="71" t="s">
        <v>101</v>
      </c>
      <c r="C13" s="71"/>
      <c r="D13" s="72"/>
      <c r="E13" s="72"/>
      <c r="F13" s="72"/>
      <c r="G13" s="72"/>
      <c r="H13" s="72"/>
      <c r="I13" s="72"/>
      <c r="J13" s="72"/>
      <c r="K13" s="72"/>
      <c r="L13" s="72"/>
    </row>
    <row r="14" spans="2:14">
      <c r="B14" s="71" t="s">
        <v>102</v>
      </c>
      <c r="C14" s="71"/>
      <c r="D14" s="72"/>
      <c r="E14" s="72"/>
      <c r="F14" s="72"/>
      <c r="G14" s="72"/>
      <c r="H14" s="72"/>
      <c r="I14" s="72"/>
      <c r="J14" s="72"/>
      <c r="K14" s="72"/>
      <c r="L14" s="72"/>
    </row>
    <row r="15" spans="2:14">
      <c r="B15" s="71" t="s">
        <v>103</v>
      </c>
      <c r="C15" s="71"/>
      <c r="D15" s="72"/>
      <c r="E15" s="72"/>
      <c r="F15" s="72"/>
      <c r="G15" s="72"/>
      <c r="H15" s="72"/>
      <c r="I15" s="72"/>
      <c r="J15" s="72"/>
      <c r="K15" s="72"/>
      <c r="L15" s="72"/>
    </row>
    <row r="16" spans="2:14">
      <c r="B16" s="71"/>
      <c r="C16" s="71"/>
      <c r="D16" s="72"/>
      <c r="E16" s="72"/>
      <c r="F16" s="72"/>
      <c r="G16" s="72"/>
      <c r="H16" s="72"/>
      <c r="I16" s="72"/>
      <c r="J16" s="72"/>
      <c r="K16" s="72"/>
      <c r="L16" s="72"/>
    </row>
    <row r="17" spans="2:12">
      <c r="B17" s="68" t="s">
        <v>104</v>
      </c>
      <c r="C17" s="68"/>
      <c r="D17" s="69"/>
      <c r="E17" s="69"/>
      <c r="F17" s="69"/>
      <c r="G17" s="69"/>
      <c r="H17" s="69"/>
      <c r="I17" s="69"/>
      <c r="J17" s="69"/>
      <c r="K17" s="69"/>
      <c r="L17" s="69"/>
    </row>
    <row r="18" spans="2:12">
      <c r="B18" s="73">
        <v>1</v>
      </c>
      <c r="C18" s="71" t="s">
        <v>105</v>
      </c>
      <c r="D18" s="72"/>
      <c r="E18" s="72"/>
      <c r="F18" s="72"/>
      <c r="G18" s="72"/>
      <c r="H18" s="72"/>
      <c r="I18" s="72"/>
      <c r="J18" s="72"/>
      <c r="K18" s="72"/>
      <c r="L18" s="72"/>
    </row>
    <row r="19" spans="2:12">
      <c r="B19" s="74"/>
      <c r="C19" s="71" t="s">
        <v>106</v>
      </c>
      <c r="D19" s="72"/>
      <c r="E19" s="72"/>
      <c r="F19" s="72"/>
      <c r="G19" s="72"/>
      <c r="H19" s="72"/>
      <c r="I19" s="72"/>
      <c r="J19" s="72"/>
      <c r="K19" s="72"/>
      <c r="L19" s="72"/>
    </row>
    <row r="20" spans="2:12">
      <c r="B20" s="73">
        <v>2</v>
      </c>
      <c r="C20" s="71" t="s">
        <v>107</v>
      </c>
      <c r="D20" s="72"/>
      <c r="E20" s="72"/>
      <c r="F20" s="72"/>
      <c r="G20" s="72"/>
      <c r="H20" s="72"/>
      <c r="I20" s="72"/>
      <c r="J20" s="72"/>
      <c r="K20" s="72"/>
      <c r="L20" s="72"/>
    </row>
    <row r="21" spans="2:12">
      <c r="B21" s="73">
        <v>3</v>
      </c>
      <c r="C21" s="71" t="s">
        <v>108</v>
      </c>
      <c r="D21" s="72"/>
      <c r="E21" s="72"/>
      <c r="F21" s="72"/>
      <c r="G21" s="72"/>
      <c r="H21" s="72"/>
      <c r="I21" s="72"/>
      <c r="J21" s="72"/>
      <c r="K21" s="72"/>
      <c r="L21" s="72"/>
    </row>
    <row r="22" spans="2:12">
      <c r="B22" s="73">
        <v>4</v>
      </c>
      <c r="C22" s="71" t="s">
        <v>109</v>
      </c>
      <c r="D22" s="72"/>
      <c r="E22" s="72"/>
      <c r="F22" s="72"/>
      <c r="G22" s="72"/>
      <c r="H22" s="72"/>
      <c r="I22" s="72"/>
      <c r="J22" s="72"/>
      <c r="K22" s="72"/>
      <c r="L22" s="72"/>
    </row>
    <row r="23" spans="2:12">
      <c r="B23" s="73">
        <v>5</v>
      </c>
      <c r="C23" s="71" t="s">
        <v>110</v>
      </c>
      <c r="D23" s="72"/>
      <c r="E23" s="72"/>
      <c r="F23" s="72"/>
      <c r="G23" s="72"/>
      <c r="H23" s="72"/>
      <c r="I23" s="72"/>
      <c r="J23" s="72"/>
      <c r="K23" s="72"/>
      <c r="L23" s="72"/>
    </row>
    <row r="24" spans="2:12">
      <c r="B24" s="73"/>
      <c r="C24" s="71" t="s">
        <v>111</v>
      </c>
      <c r="D24" s="72"/>
      <c r="E24" s="72"/>
      <c r="F24" s="72"/>
      <c r="G24" s="72"/>
      <c r="H24" s="72"/>
      <c r="I24" s="72"/>
      <c r="J24" s="72"/>
      <c r="K24" s="72"/>
      <c r="L24" s="72"/>
    </row>
    <row r="25" spans="2:12">
      <c r="B25" s="73">
        <v>6</v>
      </c>
      <c r="C25" s="71" t="s">
        <v>112</v>
      </c>
      <c r="D25" s="72"/>
      <c r="E25" s="72"/>
      <c r="F25" s="72"/>
      <c r="G25" s="72"/>
      <c r="H25" s="72"/>
      <c r="I25" s="72"/>
      <c r="J25" s="72"/>
      <c r="K25" s="72"/>
      <c r="L25" s="72"/>
    </row>
    <row r="26" spans="2:12">
      <c r="B26" s="71"/>
      <c r="C26" s="71" t="s">
        <v>113</v>
      </c>
      <c r="D26" s="72"/>
      <c r="E26" s="72"/>
      <c r="F26" s="72"/>
      <c r="G26" s="72"/>
      <c r="H26" s="72"/>
      <c r="I26" s="72"/>
      <c r="J26" s="72"/>
      <c r="K26" s="72"/>
      <c r="L26" s="72"/>
    </row>
    <row r="27" spans="2:12">
      <c r="B27" s="72"/>
      <c r="C27" s="72"/>
      <c r="D27" s="72"/>
      <c r="E27" s="72"/>
      <c r="F27" s="72"/>
      <c r="G27" s="72"/>
      <c r="H27" s="72"/>
      <c r="I27" s="72"/>
      <c r="J27" s="72"/>
      <c r="K27" s="72"/>
      <c r="L27" s="72"/>
    </row>
    <row r="29" spans="2:12">
      <c r="B29" s="70" t="s">
        <v>114</v>
      </c>
      <c r="J29" s="70" t="s">
        <v>115</v>
      </c>
    </row>
  </sheetData>
  <sheetProtection password="C3EC" sheet="1" objects="1" scenarios="1"/>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0:P19"/>
  <sheetViews>
    <sheetView showGridLines="0" showRowColHeaders="0" tabSelected="1" workbookViewId="0">
      <selection activeCell="X15" sqref="X15"/>
    </sheetView>
  </sheetViews>
  <sheetFormatPr defaultRowHeight="15"/>
  <cols>
    <col min="1" max="16384" width="9.140625" style="1"/>
  </cols>
  <sheetData>
    <row r="10" spans="6:16">
      <c r="F10" s="92" t="s">
        <v>117</v>
      </c>
      <c r="G10" s="92"/>
      <c r="H10" s="92"/>
      <c r="I10" s="92"/>
      <c r="J10" s="92"/>
      <c r="K10" s="92"/>
      <c r="L10" s="92"/>
      <c r="M10" s="92"/>
      <c r="N10" s="92"/>
      <c r="O10" s="92"/>
      <c r="P10" s="92"/>
    </row>
    <row r="11" spans="6:16">
      <c r="F11" s="92"/>
      <c r="G11" s="92"/>
      <c r="H11" s="92"/>
      <c r="I11" s="92"/>
      <c r="J11" s="92"/>
      <c r="K11" s="92"/>
      <c r="L11" s="92"/>
      <c r="M11" s="92"/>
      <c r="N11" s="92"/>
      <c r="O11" s="92"/>
      <c r="P11" s="92"/>
    </row>
    <row r="13" spans="6:16" ht="16.5">
      <c r="F13" s="82" t="s">
        <v>2523</v>
      </c>
      <c r="G13" s="81"/>
      <c r="H13" s="81"/>
      <c r="I13" s="81"/>
      <c r="J13" s="54"/>
      <c r="K13" s="54"/>
      <c r="L13" s="54"/>
      <c r="M13" s="54"/>
      <c r="N13" s="54"/>
      <c r="O13" s="54"/>
      <c r="P13" s="54"/>
    </row>
    <row r="14" spans="6:16" ht="16.5">
      <c r="F14" s="83" t="s">
        <v>2524</v>
      </c>
      <c r="G14" s="81"/>
      <c r="H14" s="81"/>
      <c r="I14" s="81"/>
      <c r="J14" s="81"/>
      <c r="K14" s="54"/>
      <c r="L14" s="54"/>
      <c r="M14" s="54"/>
      <c r="N14" s="54"/>
      <c r="O14" s="54"/>
    </row>
    <row r="15" spans="6:16" ht="16.5">
      <c r="F15" s="82" t="s">
        <v>2525</v>
      </c>
      <c r="G15" s="81"/>
      <c r="H15" s="81"/>
      <c r="I15" s="81"/>
      <c r="J15" s="81"/>
      <c r="K15" s="81"/>
      <c r="L15" s="54"/>
      <c r="M15" s="54"/>
      <c r="N15" s="54"/>
      <c r="O15" s="54"/>
    </row>
    <row r="16" spans="6:16">
      <c r="F16" s="75"/>
      <c r="G16" s="54"/>
      <c r="H16" s="54"/>
      <c r="I16" s="54"/>
      <c r="J16" s="54"/>
      <c r="K16" s="54"/>
      <c r="L16" s="54"/>
      <c r="M16" s="54"/>
      <c r="N16" s="54"/>
      <c r="O16" s="54"/>
    </row>
    <row r="18" spans="6:15" ht="15" customHeight="1">
      <c r="F18" s="92" t="s">
        <v>116</v>
      </c>
      <c r="G18" s="92"/>
      <c r="H18" s="92"/>
      <c r="I18" s="92"/>
      <c r="J18" s="92"/>
      <c r="K18" s="92"/>
      <c r="L18" s="92"/>
      <c r="M18" s="92"/>
      <c r="N18" s="92"/>
      <c r="O18" s="92"/>
    </row>
    <row r="19" spans="6:15">
      <c r="F19" s="92"/>
      <c r="G19" s="92"/>
      <c r="H19" s="92"/>
      <c r="I19" s="92"/>
      <c r="J19" s="92"/>
      <c r="K19" s="92"/>
      <c r="L19" s="92"/>
      <c r="M19" s="92"/>
      <c r="N19" s="92"/>
      <c r="O19" s="92"/>
    </row>
  </sheetData>
  <sheetProtection algorithmName="SHA-512" hashValue="mW/+n7t3qBQ2LSY5VhBAj+YTg8I6JXhT06s8lzt4WwzxiwQFY7XnL7tPgBgysVk9iNh+KogboKIcgmMID7K/WQ==" saltValue="q47uhvmeiwbWdby+J5gR5Q==" spinCount="100000" sheet="1" objects="1" scenarios="1"/>
  <mergeCells count="2">
    <mergeCell ref="F10:P11"/>
    <mergeCell ref="F18:O19"/>
  </mergeCells>
  <hyperlinks>
    <hyperlink ref="F18:O19" r:id="rId1" display="A comprehensive description of all the data sources and methods used in this publication, can be found by clicking here, or on the image to the left."/>
    <hyperlink ref="F13:I13" r:id="rId2" display="• Public Health Mortality (PHM)- data which is supplied by the Office for National Statistics (ONS)"/>
    <hyperlink ref="F14:J14" r:id="rId3" display="• Mid year population estimates (MYE)- data which is supplied by the Office for National Statistics (ONS)"/>
    <hyperlink ref="F15:K15" r:id="rId4" display="• Welsh Index of Multiple Deprivation (WIMD) 2014- data which is supplied by Welsh Government (WG)"/>
  </hyperlinks>
  <pageMargins left="0.7" right="0.7" top="0.75" bottom="0.75" header="0.3" footer="0.3"/>
  <pageSetup paperSize="9" orientation="portrait"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Normal="100" workbookViewId="0">
      <selection activeCell="U17" sqref="U17"/>
    </sheetView>
  </sheetViews>
  <sheetFormatPr defaultRowHeight="15"/>
  <cols>
    <col min="1" max="16384" width="9.140625" style="1"/>
  </cols>
  <sheetData/>
  <sheetProtection password="C3EC" sheet="1" objects="1" scenarios="1"/>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workbookViewId="0">
      <selection activeCell="H30" sqref="H30"/>
    </sheetView>
  </sheetViews>
  <sheetFormatPr defaultRowHeight="12.75"/>
  <cols>
    <col min="1" max="1" width="31.7109375" style="6" bestFit="1" customWidth="1"/>
    <col min="2" max="3" width="35.5703125" style="6" customWidth="1"/>
    <col min="4" max="4" width="35.140625" style="6" customWidth="1"/>
    <col min="5" max="5" width="15.85546875" style="7" bestFit="1" customWidth="1"/>
    <col min="6" max="6" width="16.5703125" style="7" bestFit="1" customWidth="1"/>
    <col min="7" max="7" width="9.140625" style="7"/>
    <col min="8" max="8" width="16.5703125" style="7" bestFit="1" customWidth="1"/>
    <col min="9" max="9" width="9.140625" style="7"/>
    <col min="10" max="16384" width="9.140625" style="6"/>
  </cols>
  <sheetData>
    <row r="1" spans="1:9">
      <c r="A1" s="6" t="s">
        <v>13</v>
      </c>
      <c r="C1" s="6" t="s">
        <v>14</v>
      </c>
    </row>
    <row r="2" spans="1:9">
      <c r="A2" s="8"/>
      <c r="B2" s="6">
        <v>2</v>
      </c>
      <c r="C2" s="6">
        <v>5</v>
      </c>
    </row>
    <row r="3" spans="1:9">
      <c r="A3" s="9" t="s">
        <v>15</v>
      </c>
      <c r="B3" s="10"/>
      <c r="C3" s="11" t="s">
        <v>16</v>
      </c>
      <c r="E3" s="12" t="s">
        <v>94</v>
      </c>
      <c r="F3" s="13"/>
      <c r="G3" s="13"/>
      <c r="H3" s="13"/>
      <c r="I3" s="14"/>
    </row>
    <row r="4" spans="1:9">
      <c r="A4" s="15" t="s">
        <v>17</v>
      </c>
      <c r="B4" s="15" t="s">
        <v>17</v>
      </c>
      <c r="C4" s="11" t="s">
        <v>18</v>
      </c>
      <c r="E4" s="16"/>
      <c r="F4" s="93" t="s">
        <v>3</v>
      </c>
      <c r="G4" s="93"/>
      <c r="H4" s="93" t="s">
        <v>4</v>
      </c>
      <c r="I4" s="94"/>
    </row>
    <row r="5" spans="1:9">
      <c r="A5" s="15" t="s">
        <v>19</v>
      </c>
      <c r="B5" s="15" t="s">
        <v>19</v>
      </c>
      <c r="C5" s="11" t="s">
        <v>20</v>
      </c>
      <c r="E5" s="16"/>
      <c r="F5" s="17" t="s">
        <v>21</v>
      </c>
      <c r="G5" s="18"/>
      <c r="H5" s="18" t="s">
        <v>21</v>
      </c>
      <c r="I5" s="19"/>
    </row>
    <row r="6" spans="1:9">
      <c r="A6" s="15" t="s">
        <v>22</v>
      </c>
      <c r="B6" s="15" t="s">
        <v>23</v>
      </c>
      <c r="C6" s="11" t="s">
        <v>24</v>
      </c>
      <c r="E6" s="20" t="s">
        <v>5</v>
      </c>
      <c r="F6" s="45">
        <f>VLOOKUP(CONCATENATE($B$37,E6),DATA,16,FALSE)</f>
        <v>1.63890801692683</v>
      </c>
      <c r="G6" s="21"/>
      <c r="H6" s="21">
        <f t="shared" ref="H6:H13" si="0">VLOOKUP(CONCATENATE($B$38,E6),DATA,16,FALSE)</f>
        <v>0.96376516601650097</v>
      </c>
      <c r="I6" s="41"/>
    </row>
    <row r="7" spans="1:9">
      <c r="A7" s="15" t="s">
        <v>25</v>
      </c>
      <c r="B7" s="15" t="s">
        <v>26</v>
      </c>
      <c r="C7" s="11" t="s">
        <v>27</v>
      </c>
      <c r="E7" s="20" t="s">
        <v>6</v>
      </c>
      <c r="F7" s="45">
        <f t="shared" ref="F7:F13" si="1">VLOOKUP(CONCATENATE($B$37,E7),DATA,16,FALSE)</f>
        <v>0.58861212214532099</v>
      </c>
      <c r="G7" s="21"/>
      <c r="H7" s="21">
        <f t="shared" si="0"/>
        <v>0.63372367659786699</v>
      </c>
      <c r="I7" s="41"/>
    </row>
    <row r="8" spans="1:9">
      <c r="A8" s="15" t="s">
        <v>28</v>
      </c>
      <c r="B8" s="15" t="s">
        <v>29</v>
      </c>
      <c r="C8" s="22"/>
      <c r="E8" s="20" t="s">
        <v>7</v>
      </c>
      <c r="F8" s="45">
        <f t="shared" si="1"/>
        <v>1.71328253445606</v>
      </c>
      <c r="G8" s="21"/>
      <c r="H8" s="21">
        <f t="shared" si="0"/>
        <v>1.32365109521557</v>
      </c>
      <c r="I8" s="41"/>
    </row>
    <row r="9" spans="1:9">
      <c r="A9" s="15" t="s">
        <v>30</v>
      </c>
      <c r="B9" s="15" t="s">
        <v>31</v>
      </c>
      <c r="C9" s="22"/>
      <c r="E9" s="20" t="s">
        <v>8</v>
      </c>
      <c r="F9" s="45">
        <f>VLOOKUP(CONCATENATE($B$37,E9),DATA,16,FALSE)</f>
        <v>0.74051685151874802</v>
      </c>
      <c r="G9" s="21"/>
      <c r="H9" s="21">
        <f t="shared" si="0"/>
        <v>0.82710122467766201</v>
      </c>
      <c r="I9" s="41"/>
    </row>
    <row r="10" spans="1:9">
      <c r="A10" s="15" t="s">
        <v>32</v>
      </c>
      <c r="B10" s="15" t="s">
        <v>33</v>
      </c>
      <c r="C10" s="22"/>
      <c r="E10" s="20" t="s">
        <v>9</v>
      </c>
      <c r="F10" s="45">
        <f t="shared" si="1"/>
        <v>0.656991183462864</v>
      </c>
      <c r="G10" s="21"/>
      <c r="H10" s="21">
        <f t="shared" si="0"/>
        <v>0.36180020948798097</v>
      </c>
      <c r="I10" s="41"/>
    </row>
    <row r="11" spans="1:9">
      <c r="A11" s="15" t="s">
        <v>34</v>
      </c>
      <c r="B11" s="15" t="s">
        <v>35</v>
      </c>
      <c r="C11" s="22"/>
      <c r="E11" s="20" t="s">
        <v>10</v>
      </c>
      <c r="F11" s="45">
        <f t="shared" si="1"/>
        <v>8.6742170293405294E-2</v>
      </c>
      <c r="G11" s="21"/>
      <c r="H11" s="21">
        <f t="shared" si="0"/>
        <v>0.14028785229673699</v>
      </c>
      <c r="I11" s="41"/>
    </row>
    <row r="12" spans="1:9">
      <c r="A12" s="50" t="s">
        <v>96</v>
      </c>
      <c r="B12" s="50" t="s">
        <v>96</v>
      </c>
      <c r="C12" s="22"/>
      <c r="E12" s="20" t="s">
        <v>11</v>
      </c>
      <c r="F12" s="45">
        <f t="shared" si="1"/>
        <v>8.4844144546679004E-2</v>
      </c>
      <c r="G12" s="21"/>
      <c r="H12" s="21">
        <f t="shared" si="0"/>
        <v>-6.8770231149471797E-2</v>
      </c>
      <c r="I12" s="41"/>
    </row>
    <row r="13" spans="1:9">
      <c r="A13" s="15" t="s">
        <v>37</v>
      </c>
      <c r="B13" s="50" t="s">
        <v>37</v>
      </c>
      <c r="C13" s="22"/>
      <c r="E13" s="23" t="s">
        <v>12</v>
      </c>
      <c r="F13" s="45">
        <f t="shared" si="1"/>
        <v>0.71234055299333898</v>
      </c>
      <c r="G13" s="24"/>
      <c r="H13" s="21">
        <f t="shared" si="0"/>
        <v>0.146366108036105</v>
      </c>
      <c r="I13" s="42"/>
    </row>
    <row r="14" spans="1:9">
      <c r="A14" s="15" t="s">
        <v>38</v>
      </c>
      <c r="B14" s="15" t="s">
        <v>39</v>
      </c>
      <c r="C14" s="22"/>
    </row>
    <row r="15" spans="1:9">
      <c r="A15" s="15" t="s">
        <v>40</v>
      </c>
      <c r="B15" s="15" t="s">
        <v>41</v>
      </c>
      <c r="C15" s="22"/>
      <c r="E15" s="34"/>
      <c r="F15" s="34">
        <f>IF(AND(F6&lt;0.095,F6&gt;-0.095),ROUND(F6,2),ROUND(F6,1))</f>
        <v>1.6</v>
      </c>
      <c r="G15" s="34"/>
      <c r="H15" s="34">
        <f>IF(AND(H6&lt;0.095,H6&gt;-0.095),ROUND(H6,2),ROUND(H6,1))</f>
        <v>1</v>
      </c>
      <c r="I15" s="34"/>
    </row>
    <row r="16" spans="1:9">
      <c r="A16" s="15" t="s">
        <v>42</v>
      </c>
      <c r="B16" s="15" t="s">
        <v>43</v>
      </c>
      <c r="C16" s="22"/>
      <c r="E16" s="35"/>
      <c r="F16" s="34">
        <f t="shared" ref="F16:F22" si="2">IF(AND(F7&lt;0.095,F7&gt;-0.095),ROUND(F7,2),ROUND(F7,1))</f>
        <v>0.6</v>
      </c>
      <c r="G16" s="34"/>
      <c r="H16" s="34">
        <f t="shared" ref="H16:H22" si="3">IF(AND(H7&lt;0.095,H7&gt;-0.095),ROUND(H7,2),ROUND(H7,1))</f>
        <v>0.6</v>
      </c>
      <c r="I16" s="34"/>
    </row>
    <row r="17" spans="1:9">
      <c r="A17" s="15" t="s">
        <v>44</v>
      </c>
      <c r="B17" s="15" t="s">
        <v>44</v>
      </c>
      <c r="C17" s="22"/>
      <c r="E17" s="34"/>
      <c r="F17" s="34">
        <f t="shared" si="2"/>
        <v>1.7</v>
      </c>
      <c r="G17" s="34"/>
      <c r="H17" s="34">
        <f t="shared" si="3"/>
        <v>1.3</v>
      </c>
      <c r="I17" s="40"/>
    </row>
    <row r="18" spans="1:9">
      <c r="A18" s="15" t="s">
        <v>45</v>
      </c>
      <c r="B18" s="15" t="s">
        <v>46</v>
      </c>
      <c r="C18" s="22"/>
      <c r="E18" s="34"/>
      <c r="F18" s="34">
        <f t="shared" si="2"/>
        <v>0.7</v>
      </c>
      <c r="G18" s="34"/>
      <c r="H18" s="34">
        <f t="shared" si="3"/>
        <v>0.8</v>
      </c>
      <c r="I18" s="37"/>
    </row>
    <row r="19" spans="1:9">
      <c r="A19" s="15" t="s">
        <v>47</v>
      </c>
      <c r="B19" s="15" t="s">
        <v>48</v>
      </c>
      <c r="C19" s="22"/>
      <c r="E19" s="36"/>
      <c r="F19" s="34">
        <f t="shared" si="2"/>
        <v>0.7</v>
      </c>
      <c r="G19" s="34"/>
      <c r="H19" s="34">
        <f t="shared" si="3"/>
        <v>0.4</v>
      </c>
      <c r="I19" s="38"/>
    </row>
    <row r="20" spans="1:9">
      <c r="A20" s="15" t="s">
        <v>49</v>
      </c>
      <c r="B20" s="15" t="s">
        <v>50</v>
      </c>
      <c r="C20" s="22"/>
      <c r="E20" s="39"/>
      <c r="F20" s="34">
        <f t="shared" si="2"/>
        <v>0.09</v>
      </c>
      <c r="G20" s="38"/>
      <c r="H20" s="34">
        <f t="shared" si="3"/>
        <v>0.1</v>
      </c>
      <c r="I20" s="38"/>
    </row>
    <row r="21" spans="1:9">
      <c r="A21" s="15" t="s">
        <v>51</v>
      </c>
      <c r="B21" s="15" t="s">
        <v>51</v>
      </c>
      <c r="C21" s="22"/>
      <c r="E21" s="36"/>
      <c r="F21" s="34">
        <f t="shared" si="2"/>
        <v>0.08</v>
      </c>
      <c r="G21" s="38"/>
      <c r="H21" s="34">
        <f t="shared" si="3"/>
        <v>-7.0000000000000007E-2</v>
      </c>
      <c r="I21" s="38"/>
    </row>
    <row r="22" spans="1:9">
      <c r="A22" s="15" t="s">
        <v>52</v>
      </c>
      <c r="B22" s="15" t="s">
        <v>53</v>
      </c>
      <c r="C22" s="22"/>
      <c r="E22" s="36"/>
      <c r="F22" s="34">
        <f t="shared" si="2"/>
        <v>0.7</v>
      </c>
      <c r="G22" s="38"/>
      <c r="H22" s="34">
        <f t="shared" si="3"/>
        <v>0.1</v>
      </c>
      <c r="I22" s="38"/>
    </row>
    <row r="23" spans="1:9">
      <c r="A23" s="15" t="s">
        <v>54</v>
      </c>
      <c r="B23" s="15" t="s">
        <v>55</v>
      </c>
      <c r="C23" s="22"/>
      <c r="E23" s="36"/>
      <c r="F23" s="38"/>
      <c r="G23" s="38"/>
      <c r="H23" s="38"/>
      <c r="I23" s="38"/>
    </row>
    <row r="24" spans="1:9">
      <c r="A24" s="15" t="s">
        <v>56</v>
      </c>
      <c r="B24" s="15" t="s">
        <v>56</v>
      </c>
      <c r="C24" s="22"/>
      <c r="E24" s="36"/>
      <c r="F24" s="47">
        <f>IF(F6=0, 0, IF(AND(F6&gt;-0.01, F6&lt;0.01), ROUND(F6,3), IF(AND(F6&gt;-0.1, F6&lt;0.1), ROUND(F6,2), ROUND(F6,1))))</f>
        <v>1.6</v>
      </c>
      <c r="G24" s="48"/>
      <c r="H24" s="47">
        <f>IF(H6=0, 0, IF(AND(H6&gt;-0.01, H6&lt;0.01), ROUND(H6,3), IF(AND(H6&gt;-0.1, H6&lt;0.1), ROUND(H6,2), ROUND(H6,1))))</f>
        <v>1</v>
      </c>
      <c r="I24" s="38"/>
    </row>
    <row r="25" spans="1:9">
      <c r="A25" s="15" t="s">
        <v>57</v>
      </c>
      <c r="B25" s="15" t="s">
        <v>58</v>
      </c>
      <c r="C25" s="22"/>
      <c r="E25" s="36"/>
      <c r="F25" s="47">
        <f t="shared" ref="F25:F31" si="4">IF(F7=0, 0, IF(AND(F7&gt;-0.01, F7&lt;0.01), ROUND(F7,3), IF(AND(F7&gt;-0.1, F7&lt;0.1), ROUND(F7,2), ROUND(F7,1))))</f>
        <v>0.6</v>
      </c>
      <c r="G25" s="48"/>
      <c r="H25" s="47">
        <f t="shared" ref="H25:H31" si="5">IF(H7=0, 0, IF(AND(H7&gt;-0.01, H7&lt;0.01), ROUND(H7,3), IF(AND(H7&gt;-0.1, H7&lt;0.1), ROUND(H7,2), ROUND(H7,1))))</f>
        <v>0.6</v>
      </c>
      <c r="I25" s="38"/>
    </row>
    <row r="26" spans="1:9">
      <c r="A26" s="15" t="s">
        <v>59</v>
      </c>
      <c r="B26" s="15" t="s">
        <v>60</v>
      </c>
      <c r="C26" s="22"/>
      <c r="E26" s="36"/>
      <c r="F26" s="47">
        <f t="shared" si="4"/>
        <v>1.7</v>
      </c>
      <c r="G26" s="48"/>
      <c r="H26" s="47">
        <f t="shared" si="5"/>
        <v>1.3</v>
      </c>
      <c r="I26" s="38"/>
    </row>
    <row r="27" spans="1:9">
      <c r="A27" s="15" t="s">
        <v>61</v>
      </c>
      <c r="B27" s="15" t="s">
        <v>61</v>
      </c>
      <c r="C27" s="22"/>
      <c r="E27" s="34"/>
      <c r="F27" s="47">
        <f t="shared" si="4"/>
        <v>0.7</v>
      </c>
      <c r="G27" s="47"/>
      <c r="H27" s="47">
        <f t="shared" si="5"/>
        <v>0.8</v>
      </c>
      <c r="I27" s="34"/>
    </row>
    <row r="28" spans="1:9">
      <c r="A28" s="15" t="s">
        <v>62</v>
      </c>
      <c r="B28" s="15" t="s">
        <v>63</v>
      </c>
      <c r="C28" s="22"/>
      <c r="F28" s="47">
        <f t="shared" si="4"/>
        <v>0.7</v>
      </c>
      <c r="G28" s="49"/>
      <c r="H28" s="47">
        <f t="shared" si="5"/>
        <v>0.4</v>
      </c>
    </row>
    <row r="29" spans="1:9">
      <c r="A29" s="15" t="s">
        <v>64</v>
      </c>
      <c r="B29" s="15" t="s">
        <v>65</v>
      </c>
      <c r="C29" s="22"/>
      <c r="F29" s="47">
        <f t="shared" si="4"/>
        <v>0.09</v>
      </c>
      <c r="G29" s="49"/>
      <c r="H29" s="47">
        <f t="shared" si="5"/>
        <v>0.1</v>
      </c>
    </row>
    <row r="30" spans="1:9">
      <c r="A30" s="15" t="s">
        <v>66</v>
      </c>
      <c r="B30" s="15" t="s">
        <v>67</v>
      </c>
      <c r="C30" s="22"/>
      <c r="F30" s="47">
        <f t="shared" si="4"/>
        <v>0.08</v>
      </c>
      <c r="G30" s="49"/>
      <c r="H30" s="47">
        <f t="shared" si="5"/>
        <v>-7.0000000000000007E-2</v>
      </c>
    </row>
    <row r="31" spans="1:9">
      <c r="A31" s="15" t="s">
        <v>68</v>
      </c>
      <c r="B31" s="15" t="s">
        <v>69</v>
      </c>
      <c r="C31" s="22"/>
      <c r="F31" s="47">
        <f t="shared" si="4"/>
        <v>0.7</v>
      </c>
      <c r="G31" s="49"/>
      <c r="H31" s="47">
        <f t="shared" si="5"/>
        <v>0.1</v>
      </c>
    </row>
    <row r="32" spans="1:9">
      <c r="A32" s="25" t="s">
        <v>70</v>
      </c>
      <c r="B32" s="25" t="s">
        <v>71</v>
      </c>
      <c r="C32" s="22"/>
      <c r="F32" s="44"/>
    </row>
    <row r="33" spans="1:6">
      <c r="C33" s="26"/>
      <c r="F33" s="44"/>
    </row>
    <row r="34" spans="1:6">
      <c r="C34" s="26"/>
      <c r="F34" s="46"/>
    </row>
    <row r="35" spans="1:6">
      <c r="A35" s="27" t="s">
        <v>72</v>
      </c>
      <c r="B35" s="28" t="str">
        <f>INDEX(A4:A32, B2)</f>
        <v>Betsi Cadwaladr UHB</v>
      </c>
      <c r="C35" s="29" t="str">
        <f>INDEX(C3:C7,C2)</f>
        <v>2012-2014</v>
      </c>
    </row>
    <row r="36" spans="1:6">
      <c r="C36" s="26"/>
    </row>
    <row r="37" spans="1:6">
      <c r="A37" s="6" t="s">
        <v>73</v>
      </c>
      <c r="B37" s="6" t="str">
        <f>B35&amp;"_Males_"&amp;C35&amp;"_"</f>
        <v>Betsi Cadwaladr UHB_Males_2012-2014_</v>
      </c>
      <c r="C37" s="26"/>
    </row>
    <row r="38" spans="1:6">
      <c r="A38" s="6" t="s">
        <v>74</v>
      </c>
      <c r="B38" s="6" t="str">
        <f>B35&amp;"_Females_"&amp;C35&amp;"_"</f>
        <v>Betsi Cadwaladr UHB_Females_2012-2014_</v>
      </c>
    </row>
    <row r="41" spans="1:6">
      <c r="A41" s="6" t="s">
        <v>75</v>
      </c>
      <c r="B41" s="6" t="str">
        <f>"Years of life expectancy gained or lost* if the most deprived fifth had the same mortality rates as the least deprived fifth, by broad cause of death, "&amp;B35&amp;", 2012-2014"</f>
        <v>Years of life expectancy gained or lost* if the most deprived fifth had the same mortality rates as the least deprived fifth, by broad cause of death, Betsi Cadwaladr UHB, 2012-2014</v>
      </c>
    </row>
    <row r="42" spans="1:6">
      <c r="B42" s="43" t="s">
        <v>95</v>
      </c>
    </row>
  </sheetData>
  <mergeCells count="2">
    <mergeCell ref="F4:G4"/>
    <mergeCell ref="H4:I4"/>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401"/>
  <sheetViews>
    <sheetView workbookViewId="0"/>
  </sheetViews>
  <sheetFormatPr defaultRowHeight="12.75"/>
  <cols>
    <col min="1" max="1" width="53.5703125" style="6" bestFit="1" customWidth="1"/>
    <col min="2" max="2" width="20.7109375" style="6" bestFit="1" customWidth="1"/>
    <col min="3" max="3" width="8.5703125" style="6" bestFit="1" customWidth="1"/>
    <col min="4" max="4" width="11.140625" style="6" bestFit="1" customWidth="1"/>
    <col min="5" max="5" width="11.5703125" style="6" bestFit="1" customWidth="1"/>
    <col min="6" max="6" width="19.5703125" style="6" bestFit="1" customWidth="1"/>
    <col min="7" max="7" width="13.7109375" style="6" bestFit="1" customWidth="1"/>
    <col min="8" max="8" width="15.28515625" style="6" bestFit="1" customWidth="1"/>
    <col min="9" max="10" width="13.7109375" style="6" bestFit="1" customWidth="1"/>
    <col min="11" max="11" width="17.28515625" style="6" bestFit="1" customWidth="1"/>
    <col min="12" max="12" width="21.5703125" style="6" bestFit="1" customWidth="1"/>
    <col min="13" max="13" width="24.7109375" style="6" bestFit="1" customWidth="1"/>
    <col min="14" max="14" width="13.85546875" style="6" bestFit="1" customWidth="1"/>
    <col min="15" max="15" width="14.140625" style="6" bestFit="1" customWidth="1"/>
    <col min="16" max="16" width="14.85546875" style="6" bestFit="1" customWidth="1"/>
    <col min="17" max="17" width="21" style="6" bestFit="1" customWidth="1"/>
    <col min="18" max="16384" width="9.140625" style="6"/>
  </cols>
  <sheetData>
    <row r="1" spans="1:17">
      <c r="A1" s="30" t="s">
        <v>76</v>
      </c>
      <c r="B1" s="6" t="s">
        <v>77</v>
      </c>
      <c r="C1" s="6" t="s">
        <v>78</v>
      </c>
      <c r="D1" s="6" t="s">
        <v>79</v>
      </c>
      <c r="E1" s="6" t="s">
        <v>2</v>
      </c>
      <c r="F1" s="6" t="s">
        <v>80</v>
      </c>
      <c r="G1" s="6" t="s">
        <v>81</v>
      </c>
      <c r="H1" s="6" t="s">
        <v>82</v>
      </c>
      <c r="I1" s="6" t="s">
        <v>83</v>
      </c>
      <c r="J1" s="6" t="s">
        <v>84</v>
      </c>
      <c r="K1" s="6" t="s">
        <v>85</v>
      </c>
      <c r="L1" s="6" t="s">
        <v>86</v>
      </c>
      <c r="M1" s="6" t="s">
        <v>87</v>
      </c>
      <c r="N1" s="6" t="s">
        <v>88</v>
      </c>
      <c r="O1" s="6" t="s">
        <v>89</v>
      </c>
      <c r="P1" s="6" t="s">
        <v>90</v>
      </c>
      <c r="Q1" s="6" t="s">
        <v>91</v>
      </c>
    </row>
    <row r="2" spans="1:17">
      <c r="A2" s="15" t="s">
        <v>120</v>
      </c>
      <c r="B2" s="6" t="s">
        <v>17</v>
      </c>
      <c r="C2" s="6" t="s">
        <v>3</v>
      </c>
      <c r="D2" s="6" t="s">
        <v>16</v>
      </c>
      <c r="E2" s="6" t="s">
        <v>7</v>
      </c>
      <c r="F2" s="6">
        <v>9401.4319269999996</v>
      </c>
      <c r="G2" s="6">
        <v>73.627271758278297</v>
      </c>
      <c r="H2" s="6">
        <v>0.15497320719638999</v>
      </c>
      <c r="I2" s="6">
        <v>73.323524272173302</v>
      </c>
      <c r="J2" s="6">
        <v>73.931019244383194</v>
      </c>
      <c r="K2" s="6">
        <v>8529.9980620428305</v>
      </c>
      <c r="L2" s="6">
        <v>74.803639533692106</v>
      </c>
      <c r="M2" s="6">
        <v>0.15920143630119399</v>
      </c>
      <c r="N2" s="6">
        <v>74.491604718541794</v>
      </c>
      <c r="O2" s="6">
        <v>75.115674348842504</v>
      </c>
      <c r="P2" s="6">
        <v>1.1763677754138699</v>
      </c>
      <c r="Q2" s="6">
        <v>18.931055186170099</v>
      </c>
    </row>
    <row r="3" spans="1:17">
      <c r="A3" s="15" t="s">
        <v>121</v>
      </c>
      <c r="B3" s="6" t="s">
        <v>17</v>
      </c>
      <c r="C3" s="6" t="s">
        <v>3</v>
      </c>
      <c r="D3" s="6" t="s">
        <v>16</v>
      </c>
      <c r="E3" s="6" t="s">
        <v>5</v>
      </c>
      <c r="F3" s="6">
        <v>9401.4319269999996</v>
      </c>
      <c r="G3" s="6">
        <v>73.627271758278297</v>
      </c>
      <c r="H3" s="6">
        <v>0.15497320719638999</v>
      </c>
      <c r="I3" s="6">
        <v>73.323524272173302</v>
      </c>
      <c r="J3" s="6">
        <v>73.931019244383194</v>
      </c>
      <c r="K3" s="6">
        <v>8180.9318288975301</v>
      </c>
      <c r="L3" s="6">
        <v>75.437984348800896</v>
      </c>
      <c r="M3" s="6">
        <v>0.158761484373315</v>
      </c>
      <c r="N3" s="6">
        <v>75.126811839429195</v>
      </c>
      <c r="O3" s="6">
        <v>75.749156858172597</v>
      </c>
      <c r="P3" s="6">
        <v>1.81071259052261</v>
      </c>
      <c r="Q3" s="6">
        <v>29.139441502821501</v>
      </c>
    </row>
    <row r="4" spans="1:17">
      <c r="A4" s="15" t="s">
        <v>122</v>
      </c>
      <c r="B4" s="6" t="s">
        <v>17</v>
      </c>
      <c r="C4" s="6" t="s">
        <v>3</v>
      </c>
      <c r="D4" s="6" t="s">
        <v>16</v>
      </c>
      <c r="E4" s="6" t="s">
        <v>9</v>
      </c>
      <c r="F4" s="6">
        <v>9401.4319269999996</v>
      </c>
      <c r="G4" s="6">
        <v>73.627271758278297</v>
      </c>
      <c r="H4" s="6">
        <v>0.15497320719638999</v>
      </c>
      <c r="I4" s="6">
        <v>73.323524272173302</v>
      </c>
      <c r="J4" s="6">
        <v>73.931019244383194</v>
      </c>
      <c r="K4" s="6">
        <v>9048.1290336200309</v>
      </c>
      <c r="L4" s="6">
        <v>74.280712203324001</v>
      </c>
      <c r="M4" s="6">
        <v>0.154352923716156</v>
      </c>
      <c r="N4" s="6">
        <v>73.978180472840293</v>
      </c>
      <c r="O4" s="6">
        <v>74.583243933807694</v>
      </c>
      <c r="P4" s="6">
        <v>0.65344044504574605</v>
      </c>
      <c r="Q4" s="6">
        <v>10.5156885325973</v>
      </c>
    </row>
    <row r="5" spans="1:17">
      <c r="A5" s="15" t="s">
        <v>123</v>
      </c>
      <c r="B5" s="6" t="s">
        <v>17</v>
      </c>
      <c r="C5" s="6" t="s">
        <v>3</v>
      </c>
      <c r="D5" s="6" t="s">
        <v>16</v>
      </c>
      <c r="E5" s="6" t="s">
        <v>12</v>
      </c>
      <c r="F5" s="6">
        <v>9401.4319269999996</v>
      </c>
      <c r="G5" s="6">
        <v>73.627271758278297</v>
      </c>
      <c r="H5" s="6">
        <v>0.15497320719638999</v>
      </c>
      <c r="I5" s="6">
        <v>73.323524272173302</v>
      </c>
      <c r="J5" s="6">
        <v>73.931019244383194</v>
      </c>
      <c r="K5" s="6">
        <v>9098.9627158057592</v>
      </c>
      <c r="L5" s="6">
        <v>74.555709251882007</v>
      </c>
      <c r="M5" s="6">
        <v>0.14780384850608499</v>
      </c>
      <c r="N5" s="6">
        <v>74.266013708810107</v>
      </c>
      <c r="O5" s="6">
        <v>74.845404794954007</v>
      </c>
      <c r="P5" s="6">
        <v>0.92843749360376604</v>
      </c>
      <c r="Q5" s="6">
        <v>14.9411619356359</v>
      </c>
    </row>
    <row r="6" spans="1:17">
      <c r="A6" s="15" t="s">
        <v>124</v>
      </c>
      <c r="B6" s="6" t="s">
        <v>17</v>
      </c>
      <c r="C6" s="6" t="s">
        <v>3</v>
      </c>
      <c r="D6" s="6" t="s">
        <v>16</v>
      </c>
      <c r="E6" s="6" t="s">
        <v>10</v>
      </c>
      <c r="F6" s="6">
        <v>9401.4319269999996</v>
      </c>
      <c r="G6" s="6">
        <v>73.627271758278297</v>
      </c>
      <c r="H6" s="6">
        <v>0.15497320719638999</v>
      </c>
      <c r="I6" s="6">
        <v>73.323524272173302</v>
      </c>
      <c r="J6" s="6">
        <v>73.931019244383194</v>
      </c>
      <c r="K6" s="6">
        <v>9338.3402291520306</v>
      </c>
      <c r="L6" s="6">
        <v>73.783897310699203</v>
      </c>
      <c r="M6" s="6">
        <v>0.15405372238376</v>
      </c>
      <c r="N6" s="6">
        <v>73.481952014827002</v>
      </c>
      <c r="O6" s="6">
        <v>74.085842606571404</v>
      </c>
      <c r="P6" s="6">
        <v>0.156625552420948</v>
      </c>
      <c r="Q6" s="6">
        <v>2.5205442026004001</v>
      </c>
    </row>
    <row r="7" spans="1:17">
      <c r="A7" s="15" t="s">
        <v>125</v>
      </c>
      <c r="B7" s="6" t="s">
        <v>17</v>
      </c>
      <c r="C7" s="6" t="s">
        <v>3</v>
      </c>
      <c r="D7" s="6" t="s">
        <v>16</v>
      </c>
      <c r="E7" s="6" t="s">
        <v>11</v>
      </c>
      <c r="F7" s="6">
        <v>9401.4319269999996</v>
      </c>
      <c r="G7" s="6">
        <v>73.627271758278297</v>
      </c>
      <c r="H7" s="6">
        <v>0.15497320719638999</v>
      </c>
      <c r="I7" s="6">
        <v>73.323524272173302</v>
      </c>
      <c r="J7" s="6">
        <v>73.931019244383194</v>
      </c>
      <c r="K7" s="6">
        <v>9389.6847801856002</v>
      </c>
      <c r="L7" s="6">
        <v>73.690452584361907</v>
      </c>
      <c r="M7" s="6">
        <v>0.154006112103242</v>
      </c>
      <c r="N7" s="6">
        <v>73.388600604639507</v>
      </c>
      <c r="O7" s="6">
        <v>73.992304564084193</v>
      </c>
      <c r="P7" s="6">
        <v>6.3180826083595307E-2</v>
      </c>
      <c r="Q7" s="6">
        <v>1.01675660477486</v>
      </c>
    </row>
    <row r="8" spans="1:17">
      <c r="A8" s="15" t="s">
        <v>126</v>
      </c>
      <c r="B8" s="6" t="s">
        <v>17</v>
      </c>
      <c r="C8" s="6" t="s">
        <v>3</v>
      </c>
      <c r="D8" s="6" t="s">
        <v>16</v>
      </c>
      <c r="E8" s="6" t="s">
        <v>6</v>
      </c>
      <c r="F8" s="6">
        <v>9401.4319269999996</v>
      </c>
      <c r="G8" s="6">
        <v>73.627271758278297</v>
      </c>
      <c r="H8" s="6">
        <v>0.15497320719638999</v>
      </c>
      <c r="I8" s="6">
        <v>73.323524272173302</v>
      </c>
      <c r="J8" s="6">
        <v>73.931019244383194</v>
      </c>
      <c r="K8" s="6">
        <v>9147.16047046721</v>
      </c>
      <c r="L8" s="6">
        <v>74.141305445786401</v>
      </c>
      <c r="M8" s="6">
        <v>0.15320855140381701</v>
      </c>
      <c r="N8" s="6">
        <v>73.841016685034901</v>
      </c>
      <c r="O8" s="6">
        <v>74.4415942065379</v>
      </c>
      <c r="P8" s="6">
        <v>0.51403368750816003</v>
      </c>
      <c r="Q8" s="6">
        <v>8.2722430086491503</v>
      </c>
    </row>
    <row r="9" spans="1:17">
      <c r="A9" s="15" t="s">
        <v>127</v>
      </c>
      <c r="B9" s="6" t="s">
        <v>17</v>
      </c>
      <c r="C9" s="6" t="s">
        <v>3</v>
      </c>
      <c r="D9" s="6" t="s">
        <v>16</v>
      </c>
      <c r="E9" s="6" t="s">
        <v>8</v>
      </c>
      <c r="F9" s="6">
        <v>9401.4319269999996</v>
      </c>
      <c r="G9" s="6">
        <v>73.627271758278297</v>
      </c>
      <c r="H9" s="6">
        <v>0.15497320719638999</v>
      </c>
      <c r="I9" s="6">
        <v>73.323524272173302</v>
      </c>
      <c r="J9" s="6">
        <v>73.931019244383194</v>
      </c>
      <c r="K9" s="6">
        <v>8655.0220956118592</v>
      </c>
      <c r="L9" s="6">
        <v>74.538431161534902</v>
      </c>
      <c r="M9" s="6">
        <v>0.16008052049926599</v>
      </c>
      <c r="N9" s="6">
        <v>74.224673341356393</v>
      </c>
      <c r="O9" s="6">
        <v>74.852188981713496</v>
      </c>
      <c r="P9" s="6">
        <v>0.911159403256661</v>
      </c>
      <c r="Q9" s="6">
        <v>14.6631090267507</v>
      </c>
    </row>
    <row r="10" spans="1:17">
      <c r="A10" s="15" t="s">
        <v>128</v>
      </c>
      <c r="B10" s="6" t="s">
        <v>17</v>
      </c>
      <c r="C10" s="6" t="s">
        <v>3</v>
      </c>
      <c r="D10" s="6" t="s">
        <v>18</v>
      </c>
      <c r="E10" s="6" t="s">
        <v>7</v>
      </c>
      <c r="F10" s="6">
        <v>9307.7153350000008</v>
      </c>
      <c r="G10" s="6">
        <v>73.921044550191397</v>
      </c>
      <c r="H10" s="6">
        <v>0.15478537331022801</v>
      </c>
      <c r="I10" s="6">
        <v>73.617665218503305</v>
      </c>
      <c r="J10" s="6">
        <v>74.224423881879403</v>
      </c>
      <c r="K10" s="6">
        <v>8488.5690790804292</v>
      </c>
      <c r="L10" s="6">
        <v>75.049900749246603</v>
      </c>
      <c r="M10" s="6">
        <v>0.158713129334662</v>
      </c>
      <c r="N10" s="6">
        <v>74.738823015750697</v>
      </c>
      <c r="O10" s="6">
        <v>75.360978482742496</v>
      </c>
      <c r="P10" s="6">
        <v>1.1288561990552199</v>
      </c>
      <c r="Q10" s="6">
        <v>17.8122706381026</v>
      </c>
    </row>
    <row r="11" spans="1:17">
      <c r="A11" s="15" t="s">
        <v>129</v>
      </c>
      <c r="B11" s="6" t="s">
        <v>17</v>
      </c>
      <c r="C11" s="6" t="s">
        <v>3</v>
      </c>
      <c r="D11" s="6" t="s">
        <v>18</v>
      </c>
      <c r="E11" s="6" t="s">
        <v>5</v>
      </c>
      <c r="F11" s="6">
        <v>9307.7153350000008</v>
      </c>
      <c r="G11" s="6">
        <v>73.921044550191397</v>
      </c>
      <c r="H11" s="6">
        <v>0.15478537331022801</v>
      </c>
      <c r="I11" s="6">
        <v>73.617665218503305</v>
      </c>
      <c r="J11" s="6">
        <v>74.224423881879403</v>
      </c>
      <c r="K11" s="6">
        <v>8102.9536381182597</v>
      </c>
      <c r="L11" s="6">
        <v>75.755959710044607</v>
      </c>
      <c r="M11" s="6">
        <v>0.158062259626295</v>
      </c>
      <c r="N11" s="6">
        <v>75.446157681177098</v>
      </c>
      <c r="O11" s="6">
        <v>76.065761738912101</v>
      </c>
      <c r="P11" s="6">
        <v>1.8349151598532101</v>
      </c>
      <c r="Q11" s="6">
        <v>28.953205423876899</v>
      </c>
    </row>
    <row r="12" spans="1:17">
      <c r="A12" s="15" t="s">
        <v>130</v>
      </c>
      <c r="B12" s="6" t="s">
        <v>17</v>
      </c>
      <c r="C12" s="6" t="s">
        <v>3</v>
      </c>
      <c r="D12" s="6" t="s">
        <v>18</v>
      </c>
      <c r="E12" s="6" t="s">
        <v>9</v>
      </c>
      <c r="F12" s="6">
        <v>9307.7153350000008</v>
      </c>
      <c r="G12" s="6">
        <v>73.921044550191397</v>
      </c>
      <c r="H12" s="6">
        <v>0.15478537331022801</v>
      </c>
      <c r="I12" s="6">
        <v>73.617665218503305</v>
      </c>
      <c r="J12" s="6">
        <v>74.224423881879403</v>
      </c>
      <c r="K12" s="6">
        <v>8975.1214462556909</v>
      </c>
      <c r="L12" s="6">
        <v>74.557411626945907</v>
      </c>
      <c r="M12" s="6">
        <v>0.15399188231786401</v>
      </c>
      <c r="N12" s="6">
        <v>74.255587537602807</v>
      </c>
      <c r="O12" s="6">
        <v>74.859235716288893</v>
      </c>
      <c r="P12" s="6">
        <v>0.63636707675446802</v>
      </c>
      <c r="Q12" s="6">
        <v>10.041263542527</v>
      </c>
    </row>
    <row r="13" spans="1:17">
      <c r="A13" s="15" t="s">
        <v>131</v>
      </c>
      <c r="B13" s="6" t="s">
        <v>17</v>
      </c>
      <c r="C13" s="6" t="s">
        <v>3</v>
      </c>
      <c r="D13" s="6" t="s">
        <v>18</v>
      </c>
      <c r="E13" s="6" t="s">
        <v>12</v>
      </c>
      <c r="F13" s="6">
        <v>9307.7153350000008</v>
      </c>
      <c r="G13" s="6">
        <v>73.921044550191397</v>
      </c>
      <c r="H13" s="6">
        <v>0.15478537331022801</v>
      </c>
      <c r="I13" s="6">
        <v>73.617665218503305</v>
      </c>
      <c r="J13" s="6">
        <v>74.224423881879403</v>
      </c>
      <c r="K13" s="6">
        <v>8975.6933988147994</v>
      </c>
      <c r="L13" s="6">
        <v>74.917050697086907</v>
      </c>
      <c r="M13" s="6">
        <v>0.147511790768524</v>
      </c>
      <c r="N13" s="6">
        <v>74.627927587180594</v>
      </c>
      <c r="O13" s="6">
        <v>75.206173806993206</v>
      </c>
      <c r="P13" s="6">
        <v>0.996006146895553</v>
      </c>
      <c r="Q13" s="6">
        <v>15.716023936942101</v>
      </c>
    </row>
    <row r="14" spans="1:17">
      <c r="A14" s="15" t="s">
        <v>132</v>
      </c>
      <c r="B14" s="6" t="s">
        <v>17</v>
      </c>
      <c r="C14" s="6" t="s">
        <v>3</v>
      </c>
      <c r="D14" s="6" t="s">
        <v>18</v>
      </c>
      <c r="E14" s="6" t="s">
        <v>10</v>
      </c>
      <c r="F14" s="6">
        <v>9307.7153350000008</v>
      </c>
      <c r="G14" s="6">
        <v>73.921044550191397</v>
      </c>
      <c r="H14" s="6">
        <v>0.15478537331022801</v>
      </c>
      <c r="I14" s="6">
        <v>73.617665218503305</v>
      </c>
      <c r="J14" s="6">
        <v>74.224423881879403</v>
      </c>
      <c r="K14" s="6">
        <v>9245.5270871039102</v>
      </c>
      <c r="L14" s="6">
        <v>74.050024081801993</v>
      </c>
      <c r="M14" s="6">
        <v>0.15427733131518601</v>
      </c>
      <c r="N14" s="6">
        <v>73.747640512424198</v>
      </c>
      <c r="O14" s="6">
        <v>74.352407651179803</v>
      </c>
      <c r="P14" s="6">
        <v>0.12897953161061099</v>
      </c>
      <c r="Q14" s="6">
        <v>2.0351735905305799</v>
      </c>
    </row>
    <row r="15" spans="1:17">
      <c r="A15" s="15" t="s">
        <v>133</v>
      </c>
      <c r="B15" s="6" t="s">
        <v>17</v>
      </c>
      <c r="C15" s="6" t="s">
        <v>3</v>
      </c>
      <c r="D15" s="6" t="s">
        <v>18</v>
      </c>
      <c r="E15" s="6" t="s">
        <v>11</v>
      </c>
      <c r="F15" s="6">
        <v>9307.7153350000008</v>
      </c>
      <c r="G15" s="6">
        <v>73.921044550191397</v>
      </c>
      <c r="H15" s="6">
        <v>0.15478537331022801</v>
      </c>
      <c r="I15" s="6">
        <v>73.617665218503305</v>
      </c>
      <c r="J15" s="6">
        <v>74.224423881879403</v>
      </c>
      <c r="K15" s="6">
        <v>9285.1962684092196</v>
      </c>
      <c r="L15" s="6">
        <v>74.040925074271598</v>
      </c>
      <c r="M15" s="6">
        <v>0.15296132231852899</v>
      </c>
      <c r="N15" s="6">
        <v>73.741120882527198</v>
      </c>
      <c r="O15" s="6">
        <v>74.340729266015899</v>
      </c>
      <c r="P15" s="6">
        <v>0.119880524080173</v>
      </c>
      <c r="Q15" s="6">
        <v>1.8915999583833301</v>
      </c>
    </row>
    <row r="16" spans="1:17">
      <c r="A16" s="15" t="s">
        <v>134</v>
      </c>
      <c r="B16" s="6" t="s">
        <v>17</v>
      </c>
      <c r="C16" s="6" t="s">
        <v>3</v>
      </c>
      <c r="D16" s="6" t="s">
        <v>18</v>
      </c>
      <c r="E16" s="6" t="s">
        <v>6</v>
      </c>
      <c r="F16" s="6">
        <v>9307.7153350000008</v>
      </c>
      <c r="G16" s="6">
        <v>73.921044550191397</v>
      </c>
      <c r="H16" s="6">
        <v>0.15478537331022801</v>
      </c>
      <c r="I16" s="6">
        <v>73.617665218503305</v>
      </c>
      <c r="J16" s="6">
        <v>74.224423881879403</v>
      </c>
      <c r="K16" s="6">
        <v>9031.42839882923</v>
      </c>
      <c r="L16" s="6">
        <v>74.444428326594306</v>
      </c>
      <c r="M16" s="6">
        <v>0.15376772321459301</v>
      </c>
      <c r="N16" s="6">
        <v>74.143043589093693</v>
      </c>
      <c r="O16" s="6">
        <v>74.745813064094904</v>
      </c>
      <c r="P16" s="6">
        <v>0.52338377640289502</v>
      </c>
      <c r="Q16" s="6">
        <v>8.2584951747467894</v>
      </c>
    </row>
    <row r="17" spans="1:17">
      <c r="A17" s="15" t="s">
        <v>135</v>
      </c>
      <c r="B17" s="6" t="s">
        <v>17</v>
      </c>
      <c r="C17" s="6" t="s">
        <v>3</v>
      </c>
      <c r="D17" s="6" t="s">
        <v>18</v>
      </c>
      <c r="E17" s="6" t="s">
        <v>8</v>
      </c>
      <c r="F17" s="6">
        <v>9307.7153350000008</v>
      </c>
      <c r="G17" s="6">
        <v>73.921044550191397</v>
      </c>
      <c r="H17" s="6">
        <v>0.15478537331022801</v>
      </c>
      <c r="I17" s="6">
        <v>73.617665218503305</v>
      </c>
      <c r="J17" s="6">
        <v>74.224423881879403</v>
      </c>
      <c r="K17" s="6">
        <v>8538.2507339255608</v>
      </c>
      <c r="L17" s="6">
        <v>74.890176050829893</v>
      </c>
      <c r="M17" s="6">
        <v>0.16041223263333201</v>
      </c>
      <c r="N17" s="6">
        <v>74.575768074868606</v>
      </c>
      <c r="O17" s="6">
        <v>75.204584026791196</v>
      </c>
      <c r="P17" s="6">
        <v>0.96913150063851095</v>
      </c>
      <c r="Q17" s="6">
        <v>15.2919677348906</v>
      </c>
    </row>
    <row r="18" spans="1:17">
      <c r="A18" s="15" t="s">
        <v>136</v>
      </c>
      <c r="B18" s="6" t="s">
        <v>17</v>
      </c>
      <c r="C18" s="6" t="s">
        <v>3</v>
      </c>
      <c r="D18" s="6" t="s">
        <v>20</v>
      </c>
      <c r="E18" s="6" t="s">
        <v>7</v>
      </c>
      <c r="F18" s="6">
        <v>9265.1147540000002</v>
      </c>
      <c r="G18" s="6">
        <v>74.310378936740804</v>
      </c>
      <c r="H18" s="6">
        <v>0.152129496233917</v>
      </c>
      <c r="I18" s="6">
        <v>74.012205124122403</v>
      </c>
      <c r="J18" s="6">
        <v>74.608552749359305</v>
      </c>
      <c r="K18" s="6">
        <v>8432.0558231831201</v>
      </c>
      <c r="L18" s="6">
        <v>75.435665788379097</v>
      </c>
      <c r="M18" s="6">
        <v>0.156023786158968</v>
      </c>
      <c r="N18" s="6">
        <v>75.129859167507504</v>
      </c>
      <c r="O18" s="6">
        <v>75.741472409250704</v>
      </c>
      <c r="P18" s="6">
        <v>1.1252868516382399</v>
      </c>
      <c r="Q18" s="6">
        <v>18.398301993525099</v>
      </c>
    </row>
    <row r="19" spans="1:17">
      <c r="A19" s="15" t="s">
        <v>137</v>
      </c>
      <c r="B19" s="6" t="s">
        <v>17</v>
      </c>
      <c r="C19" s="6" t="s">
        <v>3</v>
      </c>
      <c r="D19" s="6" t="s">
        <v>20</v>
      </c>
      <c r="E19" s="6" t="s">
        <v>5</v>
      </c>
      <c r="F19" s="6">
        <v>9265.1147540000002</v>
      </c>
      <c r="G19" s="6">
        <v>74.310378936740804</v>
      </c>
      <c r="H19" s="6">
        <v>0.152129496233917</v>
      </c>
      <c r="I19" s="6">
        <v>74.012205124122403</v>
      </c>
      <c r="J19" s="6">
        <v>74.608552749359305</v>
      </c>
      <c r="K19" s="6">
        <v>8146.51438772243</v>
      </c>
      <c r="L19" s="6">
        <v>76.039986728566006</v>
      </c>
      <c r="M19" s="6">
        <v>0.154325655747033</v>
      </c>
      <c r="N19" s="6">
        <v>75.737508443301806</v>
      </c>
      <c r="O19" s="6">
        <v>76.342465013830207</v>
      </c>
      <c r="P19" s="6">
        <v>1.72960779182517</v>
      </c>
      <c r="Q19" s="6">
        <v>28.2788752379237</v>
      </c>
    </row>
    <row r="20" spans="1:17">
      <c r="A20" s="15" t="s">
        <v>138</v>
      </c>
      <c r="B20" s="6" t="s">
        <v>17</v>
      </c>
      <c r="C20" s="6" t="s">
        <v>3</v>
      </c>
      <c r="D20" s="6" t="s">
        <v>20</v>
      </c>
      <c r="E20" s="6" t="s">
        <v>9</v>
      </c>
      <c r="F20" s="6">
        <v>9265.1147540000002</v>
      </c>
      <c r="G20" s="6">
        <v>74.310378936740804</v>
      </c>
      <c r="H20" s="6">
        <v>0.152129496233917</v>
      </c>
      <c r="I20" s="6">
        <v>74.012205124122403</v>
      </c>
      <c r="J20" s="6">
        <v>74.608552749359305</v>
      </c>
      <c r="K20" s="6">
        <v>8949.2070984385391</v>
      </c>
      <c r="L20" s="6">
        <v>74.892007305001499</v>
      </c>
      <c r="M20" s="6">
        <v>0.151530678862274</v>
      </c>
      <c r="N20" s="6">
        <v>74.595007174431402</v>
      </c>
      <c r="O20" s="6">
        <v>75.189007435571497</v>
      </c>
      <c r="P20" s="6">
        <v>0.58162836826062403</v>
      </c>
      <c r="Q20" s="6">
        <v>9.5095524769362392</v>
      </c>
    </row>
    <row r="21" spans="1:17">
      <c r="A21" s="15" t="s">
        <v>139</v>
      </c>
      <c r="B21" s="6" t="s">
        <v>17</v>
      </c>
      <c r="C21" s="6" t="s">
        <v>3</v>
      </c>
      <c r="D21" s="6" t="s">
        <v>20</v>
      </c>
      <c r="E21" s="6" t="s">
        <v>12</v>
      </c>
      <c r="F21" s="6">
        <v>9265.1147540000002</v>
      </c>
      <c r="G21" s="6">
        <v>74.310378936740804</v>
      </c>
      <c r="H21" s="6">
        <v>0.152129496233917</v>
      </c>
      <c r="I21" s="6">
        <v>74.012205124122403</v>
      </c>
      <c r="J21" s="6">
        <v>74.608552749359305</v>
      </c>
      <c r="K21" s="6">
        <v>8947.7256497748294</v>
      </c>
      <c r="L21" s="6">
        <v>75.273920511103896</v>
      </c>
      <c r="M21" s="6">
        <v>0.14476819248784401</v>
      </c>
      <c r="N21" s="6">
        <v>74.990174853827696</v>
      </c>
      <c r="O21" s="6">
        <v>75.557666168379995</v>
      </c>
      <c r="P21" s="6">
        <v>0.96354157436300603</v>
      </c>
      <c r="Q21" s="6">
        <v>15.7537865501927</v>
      </c>
    </row>
    <row r="22" spans="1:17">
      <c r="A22" s="15" t="s">
        <v>140</v>
      </c>
      <c r="B22" s="6" t="s">
        <v>17</v>
      </c>
      <c r="C22" s="6" t="s">
        <v>3</v>
      </c>
      <c r="D22" s="6" t="s">
        <v>20</v>
      </c>
      <c r="E22" s="6" t="s">
        <v>10</v>
      </c>
      <c r="F22" s="6">
        <v>9265.1147540000002</v>
      </c>
      <c r="G22" s="6">
        <v>74.310378936740804</v>
      </c>
      <c r="H22" s="6">
        <v>0.152129496233917</v>
      </c>
      <c r="I22" s="6">
        <v>74.012205124122403</v>
      </c>
      <c r="J22" s="6">
        <v>74.608552749359305</v>
      </c>
      <c r="K22" s="6">
        <v>9204.0364794499401</v>
      </c>
      <c r="L22" s="6">
        <v>74.4245468870987</v>
      </c>
      <c r="M22" s="6">
        <v>0.151839229071495</v>
      </c>
      <c r="N22" s="6">
        <v>74.126941998118596</v>
      </c>
      <c r="O22" s="6">
        <v>74.722151776078803</v>
      </c>
      <c r="P22" s="6">
        <v>0.114167950357839</v>
      </c>
      <c r="Q22" s="6">
        <v>1.86663198419791</v>
      </c>
    </row>
    <row r="23" spans="1:17">
      <c r="A23" s="15" t="s">
        <v>141</v>
      </c>
      <c r="B23" s="6" t="s">
        <v>17</v>
      </c>
      <c r="C23" s="6" t="s">
        <v>3</v>
      </c>
      <c r="D23" s="6" t="s">
        <v>20</v>
      </c>
      <c r="E23" s="6" t="s">
        <v>11</v>
      </c>
      <c r="F23" s="6">
        <v>9265.1147540000002</v>
      </c>
      <c r="G23" s="6">
        <v>74.310378936740804</v>
      </c>
      <c r="H23" s="6">
        <v>0.152129496233917</v>
      </c>
      <c r="I23" s="6">
        <v>74.012205124122403</v>
      </c>
      <c r="J23" s="6">
        <v>74.608552749359305</v>
      </c>
      <c r="K23" s="6">
        <v>9258.8230004674497</v>
      </c>
      <c r="L23" s="6">
        <v>74.343473179923095</v>
      </c>
      <c r="M23" s="6">
        <v>0.1516241346145</v>
      </c>
      <c r="N23" s="6">
        <v>74.046289876078603</v>
      </c>
      <c r="O23" s="6">
        <v>74.640656483767501</v>
      </c>
      <c r="P23" s="6">
        <v>3.3094243182219402E-2</v>
      </c>
      <c r="Q23" s="6">
        <v>0.54108681659898805</v>
      </c>
    </row>
    <row r="24" spans="1:17">
      <c r="A24" s="15" t="s">
        <v>142</v>
      </c>
      <c r="B24" s="6" t="s">
        <v>17</v>
      </c>
      <c r="C24" s="6" t="s">
        <v>3</v>
      </c>
      <c r="D24" s="6" t="s">
        <v>20</v>
      </c>
      <c r="E24" s="6" t="s">
        <v>6</v>
      </c>
      <c r="F24" s="6">
        <v>9265.1147540000002</v>
      </c>
      <c r="G24" s="6">
        <v>74.310378936740804</v>
      </c>
      <c r="H24" s="6">
        <v>0.152129496233917</v>
      </c>
      <c r="I24" s="6">
        <v>74.012205124122403</v>
      </c>
      <c r="J24" s="6">
        <v>74.608552749359305</v>
      </c>
      <c r="K24" s="6">
        <v>8989.6543163032093</v>
      </c>
      <c r="L24" s="6">
        <v>74.862831145730397</v>
      </c>
      <c r="M24" s="6">
        <v>0.15039415766771699</v>
      </c>
      <c r="N24" s="6">
        <v>74.568058596701604</v>
      </c>
      <c r="O24" s="6">
        <v>75.157603694759104</v>
      </c>
      <c r="P24" s="6">
        <v>0.55245220898950698</v>
      </c>
      <c r="Q24" s="6">
        <v>9.0325258516808997</v>
      </c>
    </row>
    <row r="25" spans="1:17">
      <c r="A25" s="15" t="s">
        <v>143</v>
      </c>
      <c r="B25" s="6" t="s">
        <v>17</v>
      </c>
      <c r="C25" s="6" t="s">
        <v>3</v>
      </c>
      <c r="D25" s="6" t="s">
        <v>20</v>
      </c>
      <c r="E25" s="6" t="s">
        <v>8</v>
      </c>
      <c r="F25" s="6">
        <v>9265.1147540000002</v>
      </c>
      <c r="G25" s="6">
        <v>74.310378936740804</v>
      </c>
      <c r="H25" s="6">
        <v>0.152129496233917</v>
      </c>
      <c r="I25" s="6">
        <v>74.012205124122403</v>
      </c>
      <c r="J25" s="6">
        <v>74.608552749359305</v>
      </c>
      <c r="K25" s="6">
        <v>8449.6122952044607</v>
      </c>
      <c r="L25" s="6">
        <v>75.326853785213402</v>
      </c>
      <c r="M25" s="6">
        <v>0.15783917304350401</v>
      </c>
      <c r="N25" s="6">
        <v>75.017489006048194</v>
      </c>
      <c r="O25" s="6">
        <v>75.636218564378694</v>
      </c>
      <c r="P25" s="6">
        <v>1.0164748484726001</v>
      </c>
      <c r="Q25" s="6">
        <v>16.6192390889445</v>
      </c>
    </row>
    <row r="26" spans="1:17">
      <c r="A26" s="15" t="s">
        <v>144</v>
      </c>
      <c r="B26" s="6" t="s">
        <v>17</v>
      </c>
      <c r="C26" s="6" t="s">
        <v>3</v>
      </c>
      <c r="D26" s="6" t="s">
        <v>24</v>
      </c>
      <c r="E26" s="6" t="s">
        <v>7</v>
      </c>
      <c r="F26" s="6">
        <v>9427.14</v>
      </c>
      <c r="G26" s="6">
        <v>74.3417722421608</v>
      </c>
      <c r="H26" s="6">
        <v>0.15006554351871401</v>
      </c>
      <c r="I26" s="6">
        <v>74.047643776864106</v>
      </c>
      <c r="J26" s="6">
        <v>74.635900707457495</v>
      </c>
      <c r="K26" s="6">
        <v>8518.9142090899204</v>
      </c>
      <c r="L26" s="6">
        <v>75.546043287020197</v>
      </c>
      <c r="M26" s="6">
        <v>0.15395752649845801</v>
      </c>
      <c r="N26" s="6">
        <v>75.244286535083305</v>
      </c>
      <c r="O26" s="6">
        <v>75.847800038957203</v>
      </c>
      <c r="P26" s="6">
        <v>1.20427104485947</v>
      </c>
      <c r="Q26" s="6">
        <v>19.9912776924943</v>
      </c>
    </row>
    <row r="27" spans="1:17">
      <c r="A27" s="15" t="s">
        <v>145</v>
      </c>
      <c r="B27" s="6" t="s">
        <v>17</v>
      </c>
      <c r="C27" s="6" t="s">
        <v>3</v>
      </c>
      <c r="D27" s="6" t="s">
        <v>24</v>
      </c>
      <c r="E27" s="6" t="s">
        <v>5</v>
      </c>
      <c r="F27" s="6">
        <v>9427.14</v>
      </c>
      <c r="G27" s="6">
        <v>74.3417722421608</v>
      </c>
      <c r="H27" s="6">
        <v>0.15006554351871401</v>
      </c>
      <c r="I27" s="6">
        <v>74.047643776864106</v>
      </c>
      <c r="J27" s="6">
        <v>74.635900707457495</v>
      </c>
      <c r="K27" s="6">
        <v>8375.5342434364193</v>
      </c>
      <c r="L27" s="6">
        <v>75.914588433921907</v>
      </c>
      <c r="M27" s="6">
        <v>0.15206183998644199</v>
      </c>
      <c r="N27" s="6">
        <v>75.616547227548494</v>
      </c>
      <c r="O27" s="6">
        <v>76.212629640295305</v>
      </c>
      <c r="P27" s="6">
        <v>1.5728161917611501</v>
      </c>
      <c r="Q27" s="6">
        <v>26.1092429175009</v>
      </c>
    </row>
    <row r="28" spans="1:17">
      <c r="A28" s="15" t="s">
        <v>146</v>
      </c>
      <c r="B28" s="6" t="s">
        <v>17</v>
      </c>
      <c r="C28" s="6" t="s">
        <v>3</v>
      </c>
      <c r="D28" s="6" t="s">
        <v>24</v>
      </c>
      <c r="E28" s="6" t="s">
        <v>9</v>
      </c>
      <c r="F28" s="6">
        <v>9427.14</v>
      </c>
      <c r="G28" s="6">
        <v>74.3417722421608</v>
      </c>
      <c r="H28" s="6">
        <v>0.15006554351871401</v>
      </c>
      <c r="I28" s="6">
        <v>74.047643776864106</v>
      </c>
      <c r="J28" s="6">
        <v>74.635900707457495</v>
      </c>
      <c r="K28" s="6">
        <v>9109.8394927649097</v>
      </c>
      <c r="L28" s="6">
        <v>74.953691747703203</v>
      </c>
      <c r="M28" s="6">
        <v>0.148866210107681</v>
      </c>
      <c r="N28" s="6">
        <v>74.661913975892105</v>
      </c>
      <c r="O28" s="6">
        <v>75.245469519514202</v>
      </c>
      <c r="P28" s="6">
        <v>0.61191950554240304</v>
      </c>
      <c r="Q28" s="6">
        <v>10.158056039767599</v>
      </c>
    </row>
    <row r="29" spans="1:17">
      <c r="A29" s="15" t="s">
        <v>147</v>
      </c>
      <c r="B29" s="6" t="s">
        <v>17</v>
      </c>
      <c r="C29" s="6" t="s">
        <v>3</v>
      </c>
      <c r="D29" s="6" t="s">
        <v>24</v>
      </c>
      <c r="E29" s="6" t="s">
        <v>12</v>
      </c>
      <c r="F29" s="6">
        <v>9427.14</v>
      </c>
      <c r="G29" s="6">
        <v>74.3417722421608</v>
      </c>
      <c r="H29" s="6">
        <v>0.15006554351871401</v>
      </c>
      <c r="I29" s="6">
        <v>74.047643776864106</v>
      </c>
      <c r="J29" s="6">
        <v>74.635900707457495</v>
      </c>
      <c r="K29" s="6">
        <v>9116.2545762976006</v>
      </c>
      <c r="L29" s="6">
        <v>75.271930706249293</v>
      </c>
      <c r="M29" s="6">
        <v>0.143080065403521</v>
      </c>
      <c r="N29" s="6">
        <v>74.991493778058398</v>
      </c>
      <c r="O29" s="6">
        <v>75.552367634440202</v>
      </c>
      <c r="P29" s="6">
        <v>0.93015846408854896</v>
      </c>
      <c r="Q29" s="6">
        <v>15.440922733293901</v>
      </c>
    </row>
    <row r="30" spans="1:17">
      <c r="A30" s="15" t="s">
        <v>148</v>
      </c>
      <c r="B30" s="6" t="s">
        <v>17</v>
      </c>
      <c r="C30" s="6" t="s">
        <v>3</v>
      </c>
      <c r="D30" s="6" t="s">
        <v>24</v>
      </c>
      <c r="E30" s="6" t="s">
        <v>10</v>
      </c>
      <c r="F30" s="6">
        <v>9427.14</v>
      </c>
      <c r="G30" s="6">
        <v>74.3417722421608</v>
      </c>
      <c r="H30" s="6">
        <v>0.15006554351871401</v>
      </c>
      <c r="I30" s="6">
        <v>74.047643776864106</v>
      </c>
      <c r="J30" s="6">
        <v>74.635900707457495</v>
      </c>
      <c r="K30" s="6">
        <v>9334.3257845426397</v>
      </c>
      <c r="L30" s="6">
        <v>74.454958924057095</v>
      </c>
      <c r="M30" s="6">
        <v>0.15046691857434799</v>
      </c>
      <c r="N30" s="6">
        <v>74.160043763651402</v>
      </c>
      <c r="O30" s="6">
        <v>74.749874084462803</v>
      </c>
      <c r="P30" s="6">
        <v>0.113186681896352</v>
      </c>
      <c r="Q30" s="6">
        <v>1.8789344795266001</v>
      </c>
    </row>
    <row r="31" spans="1:17">
      <c r="A31" s="15" t="s">
        <v>149</v>
      </c>
      <c r="B31" s="6" t="s">
        <v>17</v>
      </c>
      <c r="C31" s="6" t="s">
        <v>3</v>
      </c>
      <c r="D31" s="6" t="s">
        <v>24</v>
      </c>
      <c r="E31" s="6" t="s">
        <v>11</v>
      </c>
      <c r="F31" s="6">
        <v>9427.14</v>
      </c>
      <c r="G31" s="6">
        <v>74.3417722421608</v>
      </c>
      <c r="H31" s="6">
        <v>0.15006554351871401</v>
      </c>
      <c r="I31" s="6">
        <v>74.047643776864106</v>
      </c>
      <c r="J31" s="6">
        <v>74.635900707457495</v>
      </c>
      <c r="K31" s="6">
        <v>9417.1006920089494</v>
      </c>
      <c r="L31" s="6">
        <v>74.394730101181807</v>
      </c>
      <c r="M31" s="6">
        <v>0.14923890521477001</v>
      </c>
      <c r="N31" s="6">
        <v>74.102221846960802</v>
      </c>
      <c r="O31" s="6">
        <v>74.687238355402698</v>
      </c>
      <c r="P31" s="6">
        <v>5.2957859020978E-2</v>
      </c>
      <c r="Q31" s="6">
        <v>0.87911709760644396</v>
      </c>
    </row>
    <row r="32" spans="1:17">
      <c r="A32" s="15" t="s">
        <v>150</v>
      </c>
      <c r="B32" s="6" t="s">
        <v>17</v>
      </c>
      <c r="C32" s="6" t="s">
        <v>3</v>
      </c>
      <c r="D32" s="6" t="s">
        <v>24</v>
      </c>
      <c r="E32" s="6" t="s">
        <v>6</v>
      </c>
      <c r="F32" s="6">
        <v>9427.14</v>
      </c>
      <c r="G32" s="6">
        <v>74.3417722421608</v>
      </c>
      <c r="H32" s="6">
        <v>0.15006554351871401</v>
      </c>
      <c r="I32" s="6">
        <v>74.047643776864106</v>
      </c>
      <c r="J32" s="6">
        <v>74.635900707457495</v>
      </c>
      <c r="K32" s="6">
        <v>9109.2754892215798</v>
      </c>
      <c r="L32" s="6">
        <v>74.934130015688396</v>
      </c>
      <c r="M32" s="6">
        <v>0.14846820528976201</v>
      </c>
      <c r="N32" s="6">
        <v>74.643132333320395</v>
      </c>
      <c r="O32" s="6">
        <v>75.225127698056298</v>
      </c>
      <c r="P32" s="6">
        <v>0.59235777352758101</v>
      </c>
      <c r="Q32" s="6">
        <v>9.8333251425798505</v>
      </c>
    </row>
    <row r="33" spans="1:17">
      <c r="A33" s="15" t="s">
        <v>151</v>
      </c>
      <c r="B33" s="6" t="s">
        <v>17</v>
      </c>
      <c r="C33" s="6" t="s">
        <v>3</v>
      </c>
      <c r="D33" s="6" t="s">
        <v>24</v>
      </c>
      <c r="E33" s="6" t="s">
        <v>8</v>
      </c>
      <c r="F33" s="6">
        <v>9427.14</v>
      </c>
      <c r="G33" s="6">
        <v>74.3417722421608</v>
      </c>
      <c r="H33" s="6">
        <v>0.15006554351871401</v>
      </c>
      <c r="I33" s="6">
        <v>74.047643776864106</v>
      </c>
      <c r="J33" s="6">
        <v>74.635900707457495</v>
      </c>
      <c r="K33" s="6">
        <v>8608.1219493026492</v>
      </c>
      <c r="L33" s="6">
        <v>75.288087097096096</v>
      </c>
      <c r="M33" s="6">
        <v>0.156176315266186</v>
      </c>
      <c r="N33" s="6">
        <v>74.981981519174397</v>
      </c>
      <c r="O33" s="6">
        <v>75.594192675017794</v>
      </c>
      <c r="P33" s="6">
        <v>0.94631485493532397</v>
      </c>
      <c r="Q33" s="6">
        <v>15.7091238972304</v>
      </c>
    </row>
    <row r="34" spans="1:17">
      <c r="A34" s="15" t="s">
        <v>152</v>
      </c>
      <c r="B34" s="6" t="s">
        <v>17</v>
      </c>
      <c r="C34" s="6" t="s">
        <v>3</v>
      </c>
      <c r="D34" s="6" t="s">
        <v>27</v>
      </c>
      <c r="E34" s="6" t="s">
        <v>7</v>
      </c>
      <c r="F34" s="6">
        <v>9471.7180000000008</v>
      </c>
      <c r="G34" s="6">
        <v>74.479944717667806</v>
      </c>
      <c r="H34" s="6">
        <v>0.148781699977452</v>
      </c>
      <c r="I34" s="6">
        <v>74.188332585712004</v>
      </c>
      <c r="J34" s="6">
        <v>74.771556849623593</v>
      </c>
      <c r="K34" s="6">
        <v>8503.1591327156693</v>
      </c>
      <c r="L34" s="6">
        <v>75.755153955426806</v>
      </c>
      <c r="M34" s="6">
        <v>0.15286428752150499</v>
      </c>
      <c r="N34" s="6">
        <v>75.455539951884703</v>
      </c>
      <c r="O34" s="6">
        <v>76.054767958968995</v>
      </c>
      <c r="P34" s="6">
        <v>1.27520923775907</v>
      </c>
      <c r="Q34" s="6">
        <v>21.2222601054888</v>
      </c>
    </row>
    <row r="35" spans="1:17">
      <c r="A35" s="15" t="s">
        <v>153</v>
      </c>
      <c r="B35" s="6" t="s">
        <v>17</v>
      </c>
      <c r="C35" s="6" t="s">
        <v>3</v>
      </c>
      <c r="D35" s="6" t="s">
        <v>27</v>
      </c>
      <c r="E35" s="6" t="s">
        <v>5</v>
      </c>
      <c r="F35" s="6">
        <v>9471.7180000000008</v>
      </c>
      <c r="G35" s="6">
        <v>74.479944717667806</v>
      </c>
      <c r="H35" s="6">
        <v>0.148781699977452</v>
      </c>
      <c r="I35" s="6">
        <v>74.188332585712004</v>
      </c>
      <c r="J35" s="6">
        <v>74.771556849623593</v>
      </c>
      <c r="K35" s="6">
        <v>8410.2771969002606</v>
      </c>
      <c r="L35" s="6">
        <v>76.024209126921804</v>
      </c>
      <c r="M35" s="6">
        <v>0.151155868980792</v>
      </c>
      <c r="N35" s="6">
        <v>75.727943623719398</v>
      </c>
      <c r="O35" s="6">
        <v>76.320474630124096</v>
      </c>
      <c r="P35" s="6">
        <v>1.5442644092540001</v>
      </c>
      <c r="Q35" s="6">
        <v>25.6999243688267</v>
      </c>
    </row>
    <row r="36" spans="1:17">
      <c r="A36" s="15" t="s">
        <v>154</v>
      </c>
      <c r="B36" s="6" t="s">
        <v>17</v>
      </c>
      <c r="C36" s="6" t="s">
        <v>3</v>
      </c>
      <c r="D36" s="6" t="s">
        <v>27</v>
      </c>
      <c r="E36" s="6" t="s">
        <v>9</v>
      </c>
      <c r="F36" s="6">
        <v>9471.7180000000008</v>
      </c>
      <c r="G36" s="6">
        <v>74.479944717667806</v>
      </c>
      <c r="H36" s="6">
        <v>0.148781699977452</v>
      </c>
      <c r="I36" s="6">
        <v>74.188332585712004</v>
      </c>
      <c r="J36" s="6">
        <v>74.771556849623593</v>
      </c>
      <c r="K36" s="6">
        <v>9143.7535589295294</v>
      </c>
      <c r="L36" s="6">
        <v>75.094797610672302</v>
      </c>
      <c r="M36" s="6">
        <v>0.147640783563872</v>
      </c>
      <c r="N36" s="6">
        <v>74.8054216748871</v>
      </c>
      <c r="O36" s="6">
        <v>75.384173546457504</v>
      </c>
      <c r="P36" s="6">
        <v>0.61485289300450996</v>
      </c>
      <c r="Q36" s="6">
        <v>10.232491763378601</v>
      </c>
    </row>
    <row r="37" spans="1:17">
      <c r="A37" s="15" t="s">
        <v>155</v>
      </c>
      <c r="B37" s="6" t="s">
        <v>17</v>
      </c>
      <c r="C37" s="6" t="s">
        <v>3</v>
      </c>
      <c r="D37" s="6" t="s">
        <v>27</v>
      </c>
      <c r="E37" s="6" t="s">
        <v>12</v>
      </c>
      <c r="F37" s="6">
        <v>9471.7180000000008</v>
      </c>
      <c r="G37" s="6">
        <v>74.479944717667806</v>
      </c>
      <c r="H37" s="6">
        <v>0.148781699977452</v>
      </c>
      <c r="I37" s="6">
        <v>74.188332585712004</v>
      </c>
      <c r="J37" s="6">
        <v>74.771556849623593</v>
      </c>
      <c r="K37" s="6">
        <v>9172.5051416230799</v>
      </c>
      <c r="L37" s="6">
        <v>75.330402598899298</v>
      </c>
      <c r="M37" s="6">
        <v>0.14264484847820799</v>
      </c>
      <c r="N37" s="6">
        <v>75.050818695882</v>
      </c>
      <c r="O37" s="6">
        <v>75.609986501916495</v>
      </c>
      <c r="P37" s="6">
        <v>0.85045788123149202</v>
      </c>
      <c r="Q37" s="6">
        <v>14.1534720968416</v>
      </c>
    </row>
    <row r="38" spans="1:17">
      <c r="A38" s="15" t="s">
        <v>156</v>
      </c>
      <c r="B38" s="6" t="s">
        <v>17</v>
      </c>
      <c r="C38" s="6" t="s">
        <v>3</v>
      </c>
      <c r="D38" s="6" t="s">
        <v>27</v>
      </c>
      <c r="E38" s="6" t="s">
        <v>10</v>
      </c>
      <c r="F38" s="6">
        <v>9471.7180000000008</v>
      </c>
      <c r="G38" s="6">
        <v>74.479944717667806</v>
      </c>
      <c r="H38" s="6">
        <v>0.148781699977452</v>
      </c>
      <c r="I38" s="6">
        <v>74.188332585712004</v>
      </c>
      <c r="J38" s="6">
        <v>74.771556849623593</v>
      </c>
      <c r="K38" s="6">
        <v>9370.08763025806</v>
      </c>
      <c r="L38" s="6">
        <v>74.613104019105506</v>
      </c>
      <c r="M38" s="6">
        <v>0.14909494457515199</v>
      </c>
      <c r="N38" s="6">
        <v>74.320877927738195</v>
      </c>
      <c r="O38" s="6">
        <v>74.905330110472704</v>
      </c>
      <c r="P38" s="6">
        <v>0.13315930143768601</v>
      </c>
      <c r="Q38" s="6">
        <v>2.2160608995758202</v>
      </c>
    </row>
    <row r="39" spans="1:17">
      <c r="A39" s="15" t="s">
        <v>157</v>
      </c>
      <c r="B39" s="6" t="s">
        <v>17</v>
      </c>
      <c r="C39" s="6" t="s">
        <v>3</v>
      </c>
      <c r="D39" s="6" t="s">
        <v>27</v>
      </c>
      <c r="E39" s="6" t="s">
        <v>11</v>
      </c>
      <c r="F39" s="6">
        <v>9471.7180000000008</v>
      </c>
      <c r="G39" s="6">
        <v>74.479944717667806</v>
      </c>
      <c r="H39" s="6">
        <v>0.148781699977452</v>
      </c>
      <c r="I39" s="6">
        <v>74.188332585712004</v>
      </c>
      <c r="J39" s="6">
        <v>74.771556849623593</v>
      </c>
      <c r="K39" s="6">
        <v>9458.5010358212494</v>
      </c>
      <c r="L39" s="6">
        <v>74.551540823773195</v>
      </c>
      <c r="M39" s="6">
        <v>0.14761578666601</v>
      </c>
      <c r="N39" s="6">
        <v>74.262213881907797</v>
      </c>
      <c r="O39" s="6">
        <v>74.840867765638507</v>
      </c>
      <c r="P39" s="6">
        <v>7.1596106105388899E-2</v>
      </c>
      <c r="Q39" s="6">
        <v>1.19151519712862</v>
      </c>
    </row>
    <row r="40" spans="1:17">
      <c r="A40" s="15" t="s">
        <v>158</v>
      </c>
      <c r="B40" s="6" t="s">
        <v>17</v>
      </c>
      <c r="C40" s="6" t="s">
        <v>3</v>
      </c>
      <c r="D40" s="6" t="s">
        <v>27</v>
      </c>
      <c r="E40" s="6" t="s">
        <v>6</v>
      </c>
      <c r="F40" s="6">
        <v>9471.7180000000008</v>
      </c>
      <c r="G40" s="6">
        <v>74.479944717667806</v>
      </c>
      <c r="H40" s="6">
        <v>0.148781699977452</v>
      </c>
      <c r="I40" s="6">
        <v>74.188332585712004</v>
      </c>
      <c r="J40" s="6">
        <v>74.771556849623593</v>
      </c>
      <c r="K40" s="6">
        <v>9198.5626615027195</v>
      </c>
      <c r="L40" s="6">
        <v>75.039694955999494</v>
      </c>
      <c r="M40" s="6">
        <v>0.146341601216053</v>
      </c>
      <c r="N40" s="6">
        <v>74.752865417615993</v>
      </c>
      <c r="O40" s="6">
        <v>75.326524494382895</v>
      </c>
      <c r="P40" s="6">
        <v>0.559750238331716</v>
      </c>
      <c r="Q40" s="6">
        <v>9.3154635335455307</v>
      </c>
    </row>
    <row r="41" spans="1:17">
      <c r="A41" s="15" t="s">
        <v>159</v>
      </c>
      <c r="B41" s="6" t="s">
        <v>17</v>
      </c>
      <c r="C41" s="6" t="s">
        <v>3</v>
      </c>
      <c r="D41" s="6" t="s">
        <v>27</v>
      </c>
      <c r="E41" s="6" t="s">
        <v>8</v>
      </c>
      <c r="F41" s="6">
        <v>9471.7180000000008</v>
      </c>
      <c r="G41" s="6">
        <v>74.479944717667806</v>
      </c>
      <c r="H41" s="6">
        <v>0.148781699977452</v>
      </c>
      <c r="I41" s="6">
        <v>74.188332585712004</v>
      </c>
      <c r="J41" s="6">
        <v>74.771556849623593</v>
      </c>
      <c r="K41" s="6">
        <v>8632.6204047598003</v>
      </c>
      <c r="L41" s="6">
        <v>75.439483264557794</v>
      </c>
      <c r="M41" s="6">
        <v>0.15473979889346501</v>
      </c>
      <c r="N41" s="6">
        <v>75.136193258726607</v>
      </c>
      <c r="O41" s="6">
        <v>75.742773270388994</v>
      </c>
      <c r="P41" s="6">
        <v>0.95953854689005902</v>
      </c>
      <c r="Q41" s="6">
        <v>15.9688120352144</v>
      </c>
    </row>
    <row r="42" spans="1:17">
      <c r="A42" s="15" t="s">
        <v>160</v>
      </c>
      <c r="B42" s="6" t="s">
        <v>17</v>
      </c>
      <c r="C42" s="6" t="s">
        <v>4</v>
      </c>
      <c r="D42" s="6" t="s">
        <v>16</v>
      </c>
      <c r="E42" s="6" t="s">
        <v>7</v>
      </c>
      <c r="F42" s="6">
        <v>9866.3820059999998</v>
      </c>
      <c r="G42" s="6">
        <v>78.592262553864302</v>
      </c>
      <c r="H42" s="6">
        <v>0.14608322729482201</v>
      </c>
      <c r="I42" s="6">
        <v>78.305939428366401</v>
      </c>
      <c r="J42" s="6">
        <v>78.878585679362104</v>
      </c>
      <c r="K42" s="6">
        <v>9002.6079840266793</v>
      </c>
      <c r="L42" s="6">
        <v>79.968690035484002</v>
      </c>
      <c r="M42" s="6">
        <v>0.14651009168203999</v>
      </c>
      <c r="N42" s="6">
        <v>79.681530255787195</v>
      </c>
      <c r="O42" s="6">
        <v>80.255849815180795</v>
      </c>
      <c r="P42" s="6">
        <v>1.37642748161971</v>
      </c>
      <c r="Q42" s="6">
        <v>26.372919146019601</v>
      </c>
    </row>
    <row r="43" spans="1:17">
      <c r="A43" s="15" t="s">
        <v>161</v>
      </c>
      <c r="B43" s="6" t="s">
        <v>17</v>
      </c>
      <c r="C43" s="6" t="s">
        <v>4</v>
      </c>
      <c r="D43" s="6" t="s">
        <v>16</v>
      </c>
      <c r="E43" s="6" t="s">
        <v>5</v>
      </c>
      <c r="F43" s="6">
        <v>9866.3820059999998</v>
      </c>
      <c r="G43" s="6">
        <v>78.592262553864302</v>
      </c>
      <c r="H43" s="6">
        <v>0.14608322729482201</v>
      </c>
      <c r="I43" s="6">
        <v>78.305939428366401</v>
      </c>
      <c r="J43" s="6">
        <v>78.878585679362104</v>
      </c>
      <c r="K43" s="6">
        <v>8896.1459712553497</v>
      </c>
      <c r="L43" s="6">
        <v>79.910454333756505</v>
      </c>
      <c r="M43" s="6">
        <v>0.149212562135982</v>
      </c>
      <c r="N43" s="6">
        <v>79.617997711970006</v>
      </c>
      <c r="O43" s="6">
        <v>80.202910955543004</v>
      </c>
      <c r="P43" s="6">
        <v>1.31819177989223</v>
      </c>
      <c r="Q43" s="6">
        <v>25.2570990439221</v>
      </c>
    </row>
    <row r="44" spans="1:17">
      <c r="A44" s="15" t="s">
        <v>162</v>
      </c>
      <c r="B44" s="6" t="s">
        <v>17</v>
      </c>
      <c r="C44" s="6" t="s">
        <v>4</v>
      </c>
      <c r="D44" s="6" t="s">
        <v>16</v>
      </c>
      <c r="E44" s="6" t="s">
        <v>9</v>
      </c>
      <c r="F44" s="6">
        <v>9866.3820059999998</v>
      </c>
      <c r="G44" s="6">
        <v>78.592262553864302</v>
      </c>
      <c r="H44" s="6">
        <v>0.14608322729482201</v>
      </c>
      <c r="I44" s="6">
        <v>78.305939428366401</v>
      </c>
      <c r="J44" s="6">
        <v>78.878585679362104</v>
      </c>
      <c r="K44" s="6">
        <v>9659.17173939022</v>
      </c>
      <c r="L44" s="6">
        <v>78.979975739134105</v>
      </c>
      <c r="M44" s="6">
        <v>0.14522957460555599</v>
      </c>
      <c r="N44" s="6">
        <v>78.695325772907296</v>
      </c>
      <c r="O44" s="6">
        <v>79.264625705360999</v>
      </c>
      <c r="P44" s="6">
        <v>0.38771318526985998</v>
      </c>
      <c r="Q44" s="6">
        <v>7.4287447929586996</v>
      </c>
    </row>
    <row r="45" spans="1:17">
      <c r="A45" s="15" t="s">
        <v>163</v>
      </c>
      <c r="B45" s="6" t="s">
        <v>17</v>
      </c>
      <c r="C45" s="6" t="s">
        <v>4</v>
      </c>
      <c r="D45" s="6" t="s">
        <v>16</v>
      </c>
      <c r="E45" s="6" t="s">
        <v>12</v>
      </c>
      <c r="F45" s="6">
        <v>9866.3820059999998</v>
      </c>
      <c r="G45" s="6">
        <v>78.592262553864302</v>
      </c>
      <c r="H45" s="6">
        <v>0.14608322729482201</v>
      </c>
      <c r="I45" s="6">
        <v>78.305939428366401</v>
      </c>
      <c r="J45" s="6">
        <v>78.878585679362104</v>
      </c>
      <c r="K45" s="6">
        <v>9787.3727077905405</v>
      </c>
      <c r="L45" s="6">
        <v>78.893822055929206</v>
      </c>
      <c r="M45" s="6">
        <v>0.142801209384257</v>
      </c>
      <c r="N45" s="6">
        <v>78.613931685536102</v>
      </c>
      <c r="O45" s="6">
        <v>79.173712426322396</v>
      </c>
      <c r="P45" s="6">
        <v>0.30155950206494703</v>
      </c>
      <c r="Q45" s="6">
        <v>5.77800463291684</v>
      </c>
    </row>
    <row r="46" spans="1:17">
      <c r="A46" s="15" t="s">
        <v>164</v>
      </c>
      <c r="B46" s="6" t="s">
        <v>17</v>
      </c>
      <c r="C46" s="6" t="s">
        <v>4</v>
      </c>
      <c r="D46" s="6" t="s">
        <v>16</v>
      </c>
      <c r="E46" s="6" t="s">
        <v>10</v>
      </c>
      <c r="F46" s="6">
        <v>9866.3820059999998</v>
      </c>
      <c r="G46" s="6">
        <v>78.592262553864302</v>
      </c>
      <c r="H46" s="6">
        <v>0.14608322729482201</v>
      </c>
      <c r="I46" s="6">
        <v>78.305939428366401</v>
      </c>
      <c r="J46" s="6">
        <v>78.878585679362104</v>
      </c>
      <c r="K46" s="6">
        <v>9792.0394310986103</v>
      </c>
      <c r="L46" s="6">
        <v>78.700629646000806</v>
      </c>
      <c r="M46" s="6">
        <v>0.146009488414554</v>
      </c>
      <c r="N46" s="6">
        <v>78.414451048708301</v>
      </c>
      <c r="O46" s="6">
        <v>78.986808243293297</v>
      </c>
      <c r="P46" s="6">
        <v>0.108367092136518</v>
      </c>
      <c r="Q46" s="6">
        <v>2.0763582514659902</v>
      </c>
    </row>
    <row r="47" spans="1:17">
      <c r="A47" s="15" t="s">
        <v>165</v>
      </c>
      <c r="B47" s="6" t="s">
        <v>17</v>
      </c>
      <c r="C47" s="6" t="s">
        <v>4</v>
      </c>
      <c r="D47" s="6" t="s">
        <v>16</v>
      </c>
      <c r="E47" s="6" t="s">
        <v>11</v>
      </c>
      <c r="F47" s="6">
        <v>9866.3820059999998</v>
      </c>
      <c r="G47" s="6">
        <v>78.592262553864302</v>
      </c>
      <c r="H47" s="6">
        <v>0.14608322729482201</v>
      </c>
      <c r="I47" s="6">
        <v>78.305939428366401</v>
      </c>
      <c r="J47" s="6">
        <v>78.878585679362104</v>
      </c>
      <c r="K47" s="6">
        <v>9848.0441064566203</v>
      </c>
      <c r="L47" s="6">
        <v>78.702681749469406</v>
      </c>
      <c r="M47" s="6">
        <v>0.143995074338748</v>
      </c>
      <c r="N47" s="6">
        <v>78.420451403765398</v>
      </c>
      <c r="O47" s="6">
        <v>78.9849120951733</v>
      </c>
      <c r="P47" s="6">
        <v>0.11041919560509</v>
      </c>
      <c r="Q47" s="6">
        <v>2.1156774016417899</v>
      </c>
    </row>
    <row r="48" spans="1:17">
      <c r="A48" s="15" t="s">
        <v>166</v>
      </c>
      <c r="B48" s="6" t="s">
        <v>17</v>
      </c>
      <c r="C48" s="6" t="s">
        <v>4</v>
      </c>
      <c r="D48" s="6" t="s">
        <v>16</v>
      </c>
      <c r="E48" s="6" t="s">
        <v>6</v>
      </c>
      <c r="F48" s="6">
        <v>9866.3820059999998</v>
      </c>
      <c r="G48" s="6">
        <v>78.592262553864302</v>
      </c>
      <c r="H48" s="6">
        <v>0.14608322729482201</v>
      </c>
      <c r="I48" s="6">
        <v>78.305939428366401</v>
      </c>
      <c r="J48" s="6">
        <v>78.878585679362104</v>
      </c>
      <c r="K48" s="6">
        <v>9468.8175073046004</v>
      </c>
      <c r="L48" s="6">
        <v>79.2858157864041</v>
      </c>
      <c r="M48" s="6">
        <v>0.14372379584442299</v>
      </c>
      <c r="N48" s="6">
        <v>79.004117146549106</v>
      </c>
      <c r="O48" s="6">
        <v>79.567514426259194</v>
      </c>
      <c r="P48" s="6">
        <v>0.69355323253984102</v>
      </c>
      <c r="Q48" s="6">
        <v>13.2887664402848</v>
      </c>
    </row>
    <row r="49" spans="1:17">
      <c r="A49" s="15" t="s">
        <v>167</v>
      </c>
      <c r="B49" s="6" t="s">
        <v>17</v>
      </c>
      <c r="C49" s="6" t="s">
        <v>4</v>
      </c>
      <c r="D49" s="6" t="s">
        <v>16</v>
      </c>
      <c r="E49" s="6" t="s">
        <v>8</v>
      </c>
      <c r="F49" s="6">
        <v>9866.3820059999998</v>
      </c>
      <c r="G49" s="6">
        <v>78.592262553864302</v>
      </c>
      <c r="H49" s="6">
        <v>0.14608322729482201</v>
      </c>
      <c r="I49" s="6">
        <v>78.305939428366401</v>
      </c>
      <c r="J49" s="6">
        <v>78.878585679362104</v>
      </c>
      <c r="K49" s="6">
        <v>9136.8629436947303</v>
      </c>
      <c r="L49" s="6">
        <v>79.515125239610697</v>
      </c>
      <c r="M49" s="6">
        <v>0.14929330588609999</v>
      </c>
      <c r="N49" s="6">
        <v>79.222510360073898</v>
      </c>
      <c r="O49" s="6">
        <v>79.807740119147496</v>
      </c>
      <c r="P49" s="6">
        <v>0.92286268574640895</v>
      </c>
      <c r="Q49" s="6">
        <v>17.682430290790201</v>
      </c>
    </row>
    <row r="50" spans="1:17">
      <c r="A50" s="15" t="s">
        <v>168</v>
      </c>
      <c r="B50" s="6" t="s">
        <v>17</v>
      </c>
      <c r="C50" s="6" t="s">
        <v>4</v>
      </c>
      <c r="D50" s="6" t="s">
        <v>18</v>
      </c>
      <c r="E50" s="6" t="s">
        <v>7</v>
      </c>
      <c r="F50" s="6">
        <v>9613.5997200000002</v>
      </c>
      <c r="G50" s="6">
        <v>78.858310107484201</v>
      </c>
      <c r="H50" s="6">
        <v>0.145873920976405</v>
      </c>
      <c r="I50" s="6">
        <v>78.572397222370498</v>
      </c>
      <c r="J50" s="6">
        <v>79.144222992598003</v>
      </c>
      <c r="K50" s="6">
        <v>8819.0137023569496</v>
      </c>
      <c r="L50" s="6">
        <v>80.158090475158204</v>
      </c>
      <c r="M50" s="6">
        <v>0.14634820566111201</v>
      </c>
      <c r="N50" s="6">
        <v>79.871247992062393</v>
      </c>
      <c r="O50" s="6">
        <v>80.444932958254</v>
      </c>
      <c r="P50" s="6">
        <v>1.2997803676739299</v>
      </c>
      <c r="Q50" s="6">
        <v>25.433398941861402</v>
      </c>
    </row>
    <row r="51" spans="1:17">
      <c r="A51" s="15" t="s">
        <v>169</v>
      </c>
      <c r="B51" s="6" t="s">
        <v>17</v>
      </c>
      <c r="C51" s="6" t="s">
        <v>4</v>
      </c>
      <c r="D51" s="6" t="s">
        <v>18</v>
      </c>
      <c r="E51" s="6" t="s">
        <v>5</v>
      </c>
      <c r="F51" s="6">
        <v>9613.5997200000002</v>
      </c>
      <c r="G51" s="6">
        <v>78.858310107484201</v>
      </c>
      <c r="H51" s="6">
        <v>0.145873920976405</v>
      </c>
      <c r="I51" s="6">
        <v>78.572397222370498</v>
      </c>
      <c r="J51" s="6">
        <v>79.144222992598003</v>
      </c>
      <c r="K51" s="6">
        <v>8625.2334069596509</v>
      </c>
      <c r="L51" s="6">
        <v>80.206005013948797</v>
      </c>
      <c r="M51" s="6">
        <v>0.15008056649371801</v>
      </c>
      <c r="N51" s="6">
        <v>79.911847103621099</v>
      </c>
      <c r="O51" s="6">
        <v>80.500162924276495</v>
      </c>
      <c r="P51" s="6">
        <v>1.3476949064645301</v>
      </c>
      <c r="Q51" s="6">
        <v>26.370964711036098</v>
      </c>
    </row>
    <row r="52" spans="1:17">
      <c r="A52" s="15" t="s">
        <v>170</v>
      </c>
      <c r="B52" s="6" t="s">
        <v>17</v>
      </c>
      <c r="C52" s="6" t="s">
        <v>4</v>
      </c>
      <c r="D52" s="6" t="s">
        <v>18</v>
      </c>
      <c r="E52" s="6" t="s">
        <v>9</v>
      </c>
      <c r="F52" s="6">
        <v>9613.5997200000002</v>
      </c>
      <c r="G52" s="6">
        <v>78.858310107484201</v>
      </c>
      <c r="H52" s="6">
        <v>0.145873920976405</v>
      </c>
      <c r="I52" s="6">
        <v>78.572397222370498</v>
      </c>
      <c r="J52" s="6">
        <v>79.144222992598003</v>
      </c>
      <c r="K52" s="6">
        <v>9377.9113791781601</v>
      </c>
      <c r="L52" s="6">
        <v>79.280704857373394</v>
      </c>
      <c r="M52" s="6">
        <v>0.145281568264547</v>
      </c>
      <c r="N52" s="6">
        <v>78.995952983574895</v>
      </c>
      <c r="O52" s="6">
        <v>79.565456731171906</v>
      </c>
      <c r="P52" s="6">
        <v>0.42239474988916498</v>
      </c>
      <c r="Q52" s="6">
        <v>8.2651919140033403</v>
      </c>
    </row>
    <row r="53" spans="1:17">
      <c r="A53" s="15" t="s">
        <v>171</v>
      </c>
      <c r="B53" s="6" t="s">
        <v>17</v>
      </c>
      <c r="C53" s="6" t="s">
        <v>4</v>
      </c>
      <c r="D53" s="6" t="s">
        <v>18</v>
      </c>
      <c r="E53" s="6" t="s">
        <v>12</v>
      </c>
      <c r="F53" s="6">
        <v>9613.5997200000002</v>
      </c>
      <c r="G53" s="6">
        <v>78.858310107484201</v>
      </c>
      <c r="H53" s="6">
        <v>0.145873920976405</v>
      </c>
      <c r="I53" s="6">
        <v>78.572397222370498</v>
      </c>
      <c r="J53" s="6">
        <v>79.144222992598003</v>
      </c>
      <c r="K53" s="6">
        <v>9537.8138481800506</v>
      </c>
      <c r="L53" s="6">
        <v>79.173424392875603</v>
      </c>
      <c r="M53" s="6">
        <v>0.14224523335363301</v>
      </c>
      <c r="N53" s="6">
        <v>78.894623735502506</v>
      </c>
      <c r="O53" s="6">
        <v>79.4522250502487</v>
      </c>
      <c r="P53" s="6">
        <v>0.31511428539134601</v>
      </c>
      <c r="Q53" s="6">
        <v>6.1659858326527504</v>
      </c>
    </row>
    <row r="54" spans="1:17">
      <c r="A54" s="15" t="s">
        <v>172</v>
      </c>
      <c r="B54" s="6" t="s">
        <v>17</v>
      </c>
      <c r="C54" s="6" t="s">
        <v>4</v>
      </c>
      <c r="D54" s="6" t="s">
        <v>18</v>
      </c>
      <c r="E54" s="6" t="s">
        <v>10</v>
      </c>
      <c r="F54" s="6">
        <v>9613.5997200000002</v>
      </c>
      <c r="G54" s="6">
        <v>78.858310107484201</v>
      </c>
      <c r="H54" s="6">
        <v>0.145873920976405</v>
      </c>
      <c r="I54" s="6">
        <v>78.572397222370498</v>
      </c>
      <c r="J54" s="6">
        <v>79.144222992598003</v>
      </c>
      <c r="K54" s="6">
        <v>9495.4520689443107</v>
      </c>
      <c r="L54" s="6">
        <v>78.998914852499794</v>
      </c>
      <c r="M54" s="6">
        <v>0.146290264292082</v>
      </c>
      <c r="N54" s="6">
        <v>78.712185934487295</v>
      </c>
      <c r="O54" s="6">
        <v>79.285643770512294</v>
      </c>
      <c r="P54" s="6">
        <v>0.14060474501553699</v>
      </c>
      <c r="Q54" s="6">
        <v>2.7512775712242101</v>
      </c>
    </row>
    <row r="55" spans="1:17">
      <c r="A55" s="15" t="s">
        <v>173</v>
      </c>
      <c r="B55" s="6" t="s">
        <v>17</v>
      </c>
      <c r="C55" s="6" t="s">
        <v>4</v>
      </c>
      <c r="D55" s="6" t="s">
        <v>18</v>
      </c>
      <c r="E55" s="6" t="s">
        <v>11</v>
      </c>
      <c r="F55" s="6">
        <v>9613.5997200000002</v>
      </c>
      <c r="G55" s="6">
        <v>78.858310107484201</v>
      </c>
      <c r="H55" s="6">
        <v>0.145873920976405</v>
      </c>
      <c r="I55" s="6">
        <v>78.572397222370498</v>
      </c>
      <c r="J55" s="6">
        <v>79.144222992598003</v>
      </c>
      <c r="K55" s="6">
        <v>9609.7820635386706</v>
      </c>
      <c r="L55" s="6">
        <v>78.881091520801604</v>
      </c>
      <c r="M55" s="6">
        <v>0.14544939984883801</v>
      </c>
      <c r="N55" s="6">
        <v>78.596010697097896</v>
      </c>
      <c r="O55" s="6">
        <v>79.166172344505398</v>
      </c>
      <c r="P55" s="6">
        <v>2.27814133174036E-2</v>
      </c>
      <c r="Q55" s="6">
        <v>0.44577436909426499</v>
      </c>
    </row>
    <row r="56" spans="1:17">
      <c r="A56" s="15" t="s">
        <v>174</v>
      </c>
      <c r="B56" s="6" t="s">
        <v>17</v>
      </c>
      <c r="C56" s="6" t="s">
        <v>4</v>
      </c>
      <c r="D56" s="6" t="s">
        <v>18</v>
      </c>
      <c r="E56" s="6" t="s">
        <v>6</v>
      </c>
      <c r="F56" s="6">
        <v>9613.5997200000002</v>
      </c>
      <c r="G56" s="6">
        <v>78.858310107484201</v>
      </c>
      <c r="H56" s="6">
        <v>0.145873920976405</v>
      </c>
      <c r="I56" s="6">
        <v>78.572397222370498</v>
      </c>
      <c r="J56" s="6">
        <v>79.144222992598003</v>
      </c>
      <c r="K56" s="6">
        <v>9264.9561741982507</v>
      </c>
      <c r="L56" s="6">
        <v>79.456527882345696</v>
      </c>
      <c r="M56" s="6">
        <v>0.14415942735025</v>
      </c>
      <c r="N56" s="6">
        <v>79.173975404739295</v>
      </c>
      <c r="O56" s="6">
        <v>79.739080359952197</v>
      </c>
      <c r="P56" s="6">
        <v>0.59821777486149597</v>
      </c>
      <c r="Q56" s="6">
        <v>11.7056017313087</v>
      </c>
    </row>
    <row r="57" spans="1:17">
      <c r="A57" s="15" t="s">
        <v>175</v>
      </c>
      <c r="B57" s="6" t="s">
        <v>17</v>
      </c>
      <c r="C57" s="6" t="s">
        <v>4</v>
      </c>
      <c r="D57" s="6" t="s">
        <v>18</v>
      </c>
      <c r="E57" s="6" t="s">
        <v>8</v>
      </c>
      <c r="F57" s="6">
        <v>9613.5997200000002</v>
      </c>
      <c r="G57" s="6">
        <v>78.858310107484201</v>
      </c>
      <c r="H57" s="6">
        <v>0.145873920976405</v>
      </c>
      <c r="I57" s="6">
        <v>78.572397222370498</v>
      </c>
      <c r="J57" s="6">
        <v>79.144222992598003</v>
      </c>
      <c r="K57" s="6">
        <v>8900.9214929783593</v>
      </c>
      <c r="L57" s="6">
        <v>79.822247479811693</v>
      </c>
      <c r="M57" s="6">
        <v>0.14873961125885801</v>
      </c>
      <c r="N57" s="6">
        <v>79.530717841744405</v>
      </c>
      <c r="O57" s="6">
        <v>80.113777117879096</v>
      </c>
      <c r="P57" s="6">
        <v>0.96393737232749299</v>
      </c>
      <c r="Q57" s="6">
        <v>18.8618049288193</v>
      </c>
    </row>
    <row r="58" spans="1:17">
      <c r="A58" s="15" t="s">
        <v>176</v>
      </c>
      <c r="B58" s="6" t="s">
        <v>17</v>
      </c>
      <c r="C58" s="6" t="s">
        <v>4</v>
      </c>
      <c r="D58" s="6" t="s">
        <v>20</v>
      </c>
      <c r="E58" s="6" t="s">
        <v>7</v>
      </c>
      <c r="F58" s="6">
        <v>9671.0391089999994</v>
      </c>
      <c r="G58" s="6">
        <v>78.862987523723902</v>
      </c>
      <c r="H58" s="6">
        <v>0.144253872396365</v>
      </c>
      <c r="I58" s="6">
        <v>78.580249933827005</v>
      </c>
      <c r="J58" s="6">
        <v>79.145725113620799</v>
      </c>
      <c r="K58" s="6">
        <v>8883.6016542811703</v>
      </c>
      <c r="L58" s="6">
        <v>80.082115444596795</v>
      </c>
      <c r="M58" s="6">
        <v>0.14549181656922699</v>
      </c>
      <c r="N58" s="6">
        <v>79.796951484121195</v>
      </c>
      <c r="O58" s="6">
        <v>80.367279405072495</v>
      </c>
      <c r="P58" s="6">
        <v>1.21912792087294</v>
      </c>
      <c r="Q58" s="6">
        <v>23.625637528202301</v>
      </c>
    </row>
    <row r="59" spans="1:17">
      <c r="A59" s="15" t="s">
        <v>177</v>
      </c>
      <c r="B59" s="6" t="s">
        <v>17</v>
      </c>
      <c r="C59" s="6" t="s">
        <v>4</v>
      </c>
      <c r="D59" s="6" t="s">
        <v>20</v>
      </c>
      <c r="E59" s="6" t="s">
        <v>5</v>
      </c>
      <c r="F59" s="6">
        <v>9671.0391089999994</v>
      </c>
      <c r="G59" s="6">
        <v>78.862987523723902</v>
      </c>
      <c r="H59" s="6">
        <v>0.144253872396365</v>
      </c>
      <c r="I59" s="6">
        <v>78.580249933827005</v>
      </c>
      <c r="J59" s="6">
        <v>79.145725113620799</v>
      </c>
      <c r="K59" s="6">
        <v>8656.1298774879106</v>
      </c>
      <c r="L59" s="6">
        <v>80.257845739848506</v>
      </c>
      <c r="M59" s="6">
        <v>0.14809662506604801</v>
      </c>
      <c r="N59" s="6">
        <v>79.967576354719</v>
      </c>
      <c r="O59" s="6">
        <v>80.548115124977897</v>
      </c>
      <c r="P59" s="6">
        <v>1.3948582161245799</v>
      </c>
      <c r="Q59" s="6">
        <v>27.031137629755499</v>
      </c>
    </row>
    <row r="60" spans="1:17">
      <c r="A60" s="15" t="s">
        <v>178</v>
      </c>
      <c r="B60" s="6" t="s">
        <v>17</v>
      </c>
      <c r="C60" s="6" t="s">
        <v>4</v>
      </c>
      <c r="D60" s="6" t="s">
        <v>20</v>
      </c>
      <c r="E60" s="6" t="s">
        <v>9</v>
      </c>
      <c r="F60" s="6">
        <v>9671.0391089999994</v>
      </c>
      <c r="G60" s="6">
        <v>78.862987523723902</v>
      </c>
      <c r="H60" s="6">
        <v>0.144253872396365</v>
      </c>
      <c r="I60" s="6">
        <v>78.580249933827005</v>
      </c>
      <c r="J60" s="6">
        <v>79.145725113620799</v>
      </c>
      <c r="K60" s="6">
        <v>9432.3949011205605</v>
      </c>
      <c r="L60" s="6">
        <v>79.287735665248803</v>
      </c>
      <c r="M60" s="6">
        <v>0.14359381972846599</v>
      </c>
      <c r="N60" s="6">
        <v>79.006291778581001</v>
      </c>
      <c r="O60" s="6">
        <v>79.569179551916605</v>
      </c>
      <c r="P60" s="6">
        <v>0.424748141524873</v>
      </c>
      <c r="Q60" s="6">
        <v>8.23124912540667</v>
      </c>
    </row>
    <row r="61" spans="1:17">
      <c r="A61" s="15" t="s">
        <v>179</v>
      </c>
      <c r="B61" s="6" t="s">
        <v>17</v>
      </c>
      <c r="C61" s="6" t="s">
        <v>4</v>
      </c>
      <c r="D61" s="6" t="s">
        <v>20</v>
      </c>
      <c r="E61" s="6" t="s">
        <v>12</v>
      </c>
      <c r="F61" s="6">
        <v>9671.0391089999994</v>
      </c>
      <c r="G61" s="6">
        <v>78.862987523723902</v>
      </c>
      <c r="H61" s="6">
        <v>0.144253872396365</v>
      </c>
      <c r="I61" s="6">
        <v>78.580249933827005</v>
      </c>
      <c r="J61" s="6">
        <v>79.145725113620799</v>
      </c>
      <c r="K61" s="6">
        <v>9573.0256348022303</v>
      </c>
      <c r="L61" s="6">
        <v>79.215949607317597</v>
      </c>
      <c r="M61" s="6">
        <v>0.14045040418822599</v>
      </c>
      <c r="N61" s="6">
        <v>78.940666815108699</v>
      </c>
      <c r="O61" s="6">
        <v>79.491232399526496</v>
      </c>
      <c r="P61" s="6">
        <v>0.35296208359368098</v>
      </c>
      <c r="Q61" s="6">
        <v>6.8400978317454797</v>
      </c>
    </row>
    <row r="62" spans="1:17">
      <c r="A62" s="15" t="s">
        <v>180</v>
      </c>
      <c r="B62" s="6" t="s">
        <v>17</v>
      </c>
      <c r="C62" s="6" t="s">
        <v>4</v>
      </c>
      <c r="D62" s="6" t="s">
        <v>20</v>
      </c>
      <c r="E62" s="6" t="s">
        <v>10</v>
      </c>
      <c r="F62" s="6">
        <v>9671.0391089999994</v>
      </c>
      <c r="G62" s="6">
        <v>78.862987523723902</v>
      </c>
      <c r="H62" s="6">
        <v>0.144253872396365</v>
      </c>
      <c r="I62" s="6">
        <v>78.580249933827005</v>
      </c>
      <c r="J62" s="6">
        <v>79.145725113620799</v>
      </c>
      <c r="K62" s="6">
        <v>9496.9271318544907</v>
      </c>
      <c r="L62" s="6">
        <v>79.044932205256998</v>
      </c>
      <c r="M62" s="6">
        <v>0.14528803965058801</v>
      </c>
      <c r="N62" s="6">
        <v>78.760167647541806</v>
      </c>
      <c r="O62" s="6">
        <v>79.329696762972105</v>
      </c>
      <c r="P62" s="6">
        <v>0.181944681533068</v>
      </c>
      <c r="Q62" s="6">
        <v>3.5259294963948902</v>
      </c>
    </row>
    <row r="63" spans="1:17">
      <c r="A63" s="15" t="s">
        <v>181</v>
      </c>
      <c r="B63" s="6" t="s">
        <v>17</v>
      </c>
      <c r="C63" s="6" t="s">
        <v>4</v>
      </c>
      <c r="D63" s="6" t="s">
        <v>20</v>
      </c>
      <c r="E63" s="6" t="s">
        <v>11</v>
      </c>
      <c r="F63" s="6">
        <v>9671.0391089999994</v>
      </c>
      <c r="G63" s="6">
        <v>78.862987523723902</v>
      </c>
      <c r="H63" s="6">
        <v>0.144253872396365</v>
      </c>
      <c r="I63" s="6">
        <v>78.580249933827005</v>
      </c>
      <c r="J63" s="6">
        <v>79.145725113620799</v>
      </c>
      <c r="K63" s="6">
        <v>9667.7306931584208</v>
      </c>
      <c r="L63" s="6">
        <v>78.882440446698794</v>
      </c>
      <c r="M63" s="6">
        <v>0.14389249996217901</v>
      </c>
      <c r="N63" s="6">
        <v>78.600411146772998</v>
      </c>
      <c r="O63" s="6">
        <v>79.164469746624704</v>
      </c>
      <c r="P63" s="6">
        <v>1.9452922974920701E-2</v>
      </c>
      <c r="Q63" s="6">
        <v>0.37698070825942198</v>
      </c>
    </row>
    <row r="64" spans="1:17">
      <c r="A64" s="15" t="s">
        <v>182</v>
      </c>
      <c r="B64" s="6" t="s">
        <v>17</v>
      </c>
      <c r="C64" s="6" t="s">
        <v>4</v>
      </c>
      <c r="D64" s="6" t="s">
        <v>20</v>
      </c>
      <c r="E64" s="6" t="s">
        <v>6</v>
      </c>
      <c r="F64" s="6">
        <v>9671.0391089999994</v>
      </c>
      <c r="G64" s="6">
        <v>78.862987523723902</v>
      </c>
      <c r="H64" s="6">
        <v>0.144253872396365</v>
      </c>
      <c r="I64" s="6">
        <v>78.580249933827005</v>
      </c>
      <c r="J64" s="6">
        <v>79.145725113620799</v>
      </c>
      <c r="K64" s="6">
        <v>9301.7869169039204</v>
      </c>
      <c r="L64" s="6">
        <v>79.477185434151295</v>
      </c>
      <c r="M64" s="6">
        <v>0.142985961202686</v>
      </c>
      <c r="N64" s="6">
        <v>79.196932950194096</v>
      </c>
      <c r="O64" s="6">
        <v>79.757437918108593</v>
      </c>
      <c r="P64" s="6">
        <v>0.614197910427421</v>
      </c>
      <c r="Q64" s="6">
        <v>11.902620679827701</v>
      </c>
    </row>
    <row r="65" spans="1:17">
      <c r="A65" s="15" t="s">
        <v>183</v>
      </c>
      <c r="B65" s="6" t="s">
        <v>17</v>
      </c>
      <c r="C65" s="6" t="s">
        <v>4</v>
      </c>
      <c r="D65" s="6" t="s">
        <v>20</v>
      </c>
      <c r="E65" s="6" t="s">
        <v>8</v>
      </c>
      <c r="F65" s="6">
        <v>9671.0391089999994</v>
      </c>
      <c r="G65" s="6">
        <v>78.862987523723902</v>
      </c>
      <c r="H65" s="6">
        <v>0.144253872396365</v>
      </c>
      <c r="I65" s="6">
        <v>78.580249933827005</v>
      </c>
      <c r="J65" s="6">
        <v>79.145725113620799</v>
      </c>
      <c r="K65" s="6">
        <v>8957.4252375373508</v>
      </c>
      <c r="L65" s="6">
        <v>79.815886221075502</v>
      </c>
      <c r="M65" s="6">
        <v>0.14702431629436899</v>
      </c>
      <c r="N65" s="6">
        <v>79.527718561138599</v>
      </c>
      <c r="O65" s="6">
        <v>80.104053881012504</v>
      </c>
      <c r="P65" s="6">
        <v>0.95289869735162802</v>
      </c>
      <c r="Q65" s="6">
        <v>18.466347000408099</v>
      </c>
    </row>
    <row r="66" spans="1:17">
      <c r="A66" s="15" t="s">
        <v>184</v>
      </c>
      <c r="B66" s="6" t="s">
        <v>17</v>
      </c>
      <c r="C66" s="6" t="s">
        <v>4</v>
      </c>
      <c r="D66" s="6" t="s">
        <v>24</v>
      </c>
      <c r="E66" s="6" t="s">
        <v>7</v>
      </c>
      <c r="F66" s="6">
        <v>9640.4290000000001</v>
      </c>
      <c r="G66" s="6">
        <v>78.997173904722302</v>
      </c>
      <c r="H66" s="6">
        <v>0.143116564133112</v>
      </c>
      <c r="I66" s="6">
        <v>78.716665439021398</v>
      </c>
      <c r="J66" s="6">
        <v>79.277682370423193</v>
      </c>
      <c r="K66" s="6">
        <v>8884.0498868310497</v>
      </c>
      <c r="L66" s="6">
        <v>80.173784050539197</v>
      </c>
      <c r="M66" s="6">
        <v>0.144114635216987</v>
      </c>
      <c r="N66" s="6">
        <v>79.891319365513894</v>
      </c>
      <c r="O66" s="6">
        <v>80.4562487355645</v>
      </c>
      <c r="P66" s="6">
        <v>1.1766101458168901</v>
      </c>
      <c r="Q66" s="6">
        <v>22.821261103668</v>
      </c>
    </row>
    <row r="67" spans="1:17">
      <c r="A67" s="15" t="s">
        <v>185</v>
      </c>
      <c r="B67" s="6" t="s">
        <v>17</v>
      </c>
      <c r="C67" s="6" t="s">
        <v>4</v>
      </c>
      <c r="D67" s="6" t="s">
        <v>24</v>
      </c>
      <c r="E67" s="6" t="s">
        <v>5</v>
      </c>
      <c r="F67" s="6">
        <v>9640.4290000000001</v>
      </c>
      <c r="G67" s="6">
        <v>78.997173904722302</v>
      </c>
      <c r="H67" s="6">
        <v>0.143116564133112</v>
      </c>
      <c r="I67" s="6">
        <v>78.716665439021398</v>
      </c>
      <c r="J67" s="6">
        <v>79.277682370423193</v>
      </c>
      <c r="K67" s="6">
        <v>8593.5582396788504</v>
      </c>
      <c r="L67" s="6">
        <v>80.408941895323593</v>
      </c>
      <c r="M67" s="6">
        <v>0.14720750076288699</v>
      </c>
      <c r="N67" s="6">
        <v>80.120415193828293</v>
      </c>
      <c r="O67" s="6">
        <v>80.697468596818794</v>
      </c>
      <c r="P67" s="6">
        <v>1.4117679906012499</v>
      </c>
      <c r="Q67" s="6">
        <v>27.382328841762099</v>
      </c>
    </row>
    <row r="68" spans="1:17">
      <c r="A68" s="15" t="s">
        <v>186</v>
      </c>
      <c r="B68" s="6" t="s">
        <v>17</v>
      </c>
      <c r="C68" s="6" t="s">
        <v>4</v>
      </c>
      <c r="D68" s="6" t="s">
        <v>24</v>
      </c>
      <c r="E68" s="6" t="s">
        <v>9</v>
      </c>
      <c r="F68" s="6">
        <v>9640.4290000000001</v>
      </c>
      <c r="G68" s="6">
        <v>78.997173904722302</v>
      </c>
      <c r="H68" s="6">
        <v>0.143116564133112</v>
      </c>
      <c r="I68" s="6">
        <v>78.716665439021398</v>
      </c>
      <c r="J68" s="6">
        <v>79.277682370423193</v>
      </c>
      <c r="K68" s="6">
        <v>9399.0137397342805</v>
      </c>
      <c r="L68" s="6">
        <v>79.399917084652003</v>
      </c>
      <c r="M68" s="6">
        <v>0.14276332384209001</v>
      </c>
      <c r="N68" s="6">
        <v>79.120100969921495</v>
      </c>
      <c r="O68" s="6">
        <v>79.679733199382497</v>
      </c>
      <c r="P68" s="6">
        <v>0.40274317992970099</v>
      </c>
      <c r="Q68" s="6">
        <v>7.8115145441960099</v>
      </c>
    </row>
    <row r="69" spans="1:17">
      <c r="A69" s="15" t="s">
        <v>187</v>
      </c>
      <c r="B69" s="6" t="s">
        <v>17</v>
      </c>
      <c r="C69" s="6" t="s">
        <v>4</v>
      </c>
      <c r="D69" s="6" t="s">
        <v>24</v>
      </c>
      <c r="E69" s="6" t="s">
        <v>12</v>
      </c>
      <c r="F69" s="6">
        <v>9640.4290000000001</v>
      </c>
      <c r="G69" s="6">
        <v>78.997173904722302</v>
      </c>
      <c r="H69" s="6">
        <v>0.143116564133112</v>
      </c>
      <c r="I69" s="6">
        <v>78.716665439021398</v>
      </c>
      <c r="J69" s="6">
        <v>79.277682370423193</v>
      </c>
      <c r="K69" s="6">
        <v>9544.5671601078193</v>
      </c>
      <c r="L69" s="6">
        <v>79.325368134380795</v>
      </c>
      <c r="M69" s="6">
        <v>0.13973909656807701</v>
      </c>
      <c r="N69" s="6">
        <v>79.051479505107395</v>
      </c>
      <c r="O69" s="6">
        <v>79.599256763654196</v>
      </c>
      <c r="P69" s="6">
        <v>0.32819422965849299</v>
      </c>
      <c r="Q69" s="6">
        <v>6.3655801663631397</v>
      </c>
    </row>
    <row r="70" spans="1:17">
      <c r="A70" s="15" t="s">
        <v>188</v>
      </c>
      <c r="B70" s="6" t="s">
        <v>17</v>
      </c>
      <c r="C70" s="6" t="s">
        <v>4</v>
      </c>
      <c r="D70" s="6" t="s">
        <v>24</v>
      </c>
      <c r="E70" s="6" t="s">
        <v>10</v>
      </c>
      <c r="F70" s="6">
        <v>9640.4290000000001</v>
      </c>
      <c r="G70" s="6">
        <v>78.997173904722302</v>
      </c>
      <c r="H70" s="6">
        <v>0.143116564133112</v>
      </c>
      <c r="I70" s="6">
        <v>78.716665439021398</v>
      </c>
      <c r="J70" s="6">
        <v>79.277682370423193</v>
      </c>
      <c r="K70" s="6">
        <v>9430.0937597592692</v>
      </c>
      <c r="L70" s="6">
        <v>79.190777973107799</v>
      </c>
      <c r="M70" s="6">
        <v>0.144653670998974</v>
      </c>
      <c r="N70" s="6">
        <v>78.907256777949797</v>
      </c>
      <c r="O70" s="6">
        <v>79.474299168265802</v>
      </c>
      <c r="P70" s="6">
        <v>0.193604068385511</v>
      </c>
      <c r="Q70" s="6">
        <v>3.7551002012570902</v>
      </c>
    </row>
    <row r="71" spans="1:17">
      <c r="A71" s="15" t="s">
        <v>189</v>
      </c>
      <c r="B71" s="6" t="s">
        <v>17</v>
      </c>
      <c r="C71" s="6" t="s">
        <v>4</v>
      </c>
      <c r="D71" s="6" t="s">
        <v>24</v>
      </c>
      <c r="E71" s="6" t="s">
        <v>11</v>
      </c>
      <c r="F71" s="6">
        <v>9640.4290000000001</v>
      </c>
      <c r="G71" s="6">
        <v>78.997173904722302</v>
      </c>
      <c r="H71" s="6">
        <v>0.143116564133112</v>
      </c>
      <c r="I71" s="6">
        <v>78.716665439021398</v>
      </c>
      <c r="J71" s="6">
        <v>79.277682370423193</v>
      </c>
      <c r="K71" s="6">
        <v>9638.1473556166402</v>
      </c>
      <c r="L71" s="6">
        <v>79.010729909742807</v>
      </c>
      <c r="M71" s="6">
        <v>0.14285949502974199</v>
      </c>
      <c r="N71" s="6">
        <v>78.730725299484504</v>
      </c>
      <c r="O71" s="6">
        <v>79.290734520001095</v>
      </c>
      <c r="P71" s="6">
        <v>1.35560050204759E-2</v>
      </c>
      <c r="Q71" s="6">
        <v>0.26292917088534101</v>
      </c>
    </row>
    <row r="72" spans="1:17">
      <c r="A72" s="15" t="s">
        <v>190</v>
      </c>
      <c r="B72" s="6" t="s">
        <v>17</v>
      </c>
      <c r="C72" s="6" t="s">
        <v>4</v>
      </c>
      <c r="D72" s="6" t="s">
        <v>24</v>
      </c>
      <c r="E72" s="6" t="s">
        <v>6</v>
      </c>
      <c r="F72" s="6">
        <v>9640.4290000000001</v>
      </c>
      <c r="G72" s="6">
        <v>78.997173904722302</v>
      </c>
      <c r="H72" s="6">
        <v>0.143116564133112</v>
      </c>
      <c r="I72" s="6">
        <v>78.716665439021398</v>
      </c>
      <c r="J72" s="6">
        <v>79.277682370423193</v>
      </c>
      <c r="K72" s="6">
        <v>9261.0336256116298</v>
      </c>
      <c r="L72" s="6">
        <v>79.616436518021303</v>
      </c>
      <c r="M72" s="6">
        <v>0.141498400126471</v>
      </c>
      <c r="N72" s="6">
        <v>79.339099653773403</v>
      </c>
      <c r="O72" s="6">
        <v>79.893773382269202</v>
      </c>
      <c r="P72" s="6">
        <v>0.61926261329902799</v>
      </c>
      <c r="Q72" s="6">
        <v>12.011075920159699</v>
      </c>
    </row>
    <row r="73" spans="1:17">
      <c r="A73" s="15" t="s">
        <v>191</v>
      </c>
      <c r="B73" s="6" t="s">
        <v>17</v>
      </c>
      <c r="C73" s="6" t="s">
        <v>4</v>
      </c>
      <c r="D73" s="6" t="s">
        <v>24</v>
      </c>
      <c r="E73" s="6" t="s">
        <v>8</v>
      </c>
      <c r="F73" s="6">
        <v>9640.4290000000001</v>
      </c>
      <c r="G73" s="6">
        <v>78.997173904722302</v>
      </c>
      <c r="H73" s="6">
        <v>0.143116564133112</v>
      </c>
      <c r="I73" s="6">
        <v>78.716665439021398</v>
      </c>
      <c r="J73" s="6">
        <v>79.277682370423193</v>
      </c>
      <c r="K73" s="6">
        <v>8891.7427675924791</v>
      </c>
      <c r="L73" s="6">
        <v>80.007198714517699</v>
      </c>
      <c r="M73" s="6">
        <v>0.145450779288846</v>
      </c>
      <c r="N73" s="6">
        <v>79.722115187111598</v>
      </c>
      <c r="O73" s="6">
        <v>80.2922822419239</v>
      </c>
      <c r="P73" s="6">
        <v>1.0100248097954401</v>
      </c>
      <c r="Q73" s="6">
        <v>19.5902100517085</v>
      </c>
    </row>
    <row r="74" spans="1:17">
      <c r="A74" s="15" t="s">
        <v>192</v>
      </c>
      <c r="B74" s="6" t="s">
        <v>17</v>
      </c>
      <c r="C74" s="6" t="s">
        <v>4</v>
      </c>
      <c r="D74" s="6" t="s">
        <v>27</v>
      </c>
      <c r="E74" s="6" t="s">
        <v>7</v>
      </c>
      <c r="F74" s="6">
        <v>9654.42</v>
      </c>
      <c r="G74" s="6">
        <v>79.227913948109105</v>
      </c>
      <c r="H74" s="6">
        <v>0.139320654219139</v>
      </c>
      <c r="I74" s="6">
        <v>78.954845465839597</v>
      </c>
      <c r="J74" s="6">
        <v>79.500982430378599</v>
      </c>
      <c r="K74" s="6">
        <v>8884.3446730190699</v>
      </c>
      <c r="L74" s="6">
        <v>80.400749127004403</v>
      </c>
      <c r="M74" s="6">
        <v>0.14006144341191101</v>
      </c>
      <c r="N74" s="6">
        <v>80.126228697917099</v>
      </c>
      <c r="O74" s="6">
        <v>80.675269556091706</v>
      </c>
      <c r="P74" s="6">
        <v>1.17283517889533</v>
      </c>
      <c r="Q74" s="6">
        <v>23.429932665942399</v>
      </c>
    </row>
    <row r="75" spans="1:17">
      <c r="A75" s="15" t="s">
        <v>193</v>
      </c>
      <c r="B75" s="6" t="s">
        <v>17</v>
      </c>
      <c r="C75" s="6" t="s">
        <v>4</v>
      </c>
      <c r="D75" s="6" t="s">
        <v>27</v>
      </c>
      <c r="E75" s="6" t="s">
        <v>5</v>
      </c>
      <c r="F75" s="6">
        <v>9654.42</v>
      </c>
      <c r="G75" s="6">
        <v>79.227913948109105</v>
      </c>
      <c r="H75" s="6">
        <v>0.139320654219139</v>
      </c>
      <c r="I75" s="6">
        <v>78.954845465839597</v>
      </c>
      <c r="J75" s="6">
        <v>79.500982430378599</v>
      </c>
      <c r="K75" s="6">
        <v>8692.1542573340794</v>
      </c>
      <c r="L75" s="6">
        <v>80.522792783055493</v>
      </c>
      <c r="M75" s="6">
        <v>0.142422781557939</v>
      </c>
      <c r="N75" s="6">
        <v>80.243644131201904</v>
      </c>
      <c r="O75" s="6">
        <v>80.801941434908997</v>
      </c>
      <c r="P75" s="6">
        <v>1.2948788349464</v>
      </c>
      <c r="Q75" s="6">
        <v>25.8680200417622</v>
      </c>
    </row>
    <row r="76" spans="1:17">
      <c r="A76" s="15" t="s">
        <v>194</v>
      </c>
      <c r="B76" s="6" t="s">
        <v>17</v>
      </c>
      <c r="C76" s="6" t="s">
        <v>4</v>
      </c>
      <c r="D76" s="6" t="s">
        <v>27</v>
      </c>
      <c r="E76" s="6" t="s">
        <v>9</v>
      </c>
      <c r="F76" s="6">
        <v>9654.42</v>
      </c>
      <c r="G76" s="6">
        <v>79.227913948109105</v>
      </c>
      <c r="H76" s="6">
        <v>0.139320654219139</v>
      </c>
      <c r="I76" s="6">
        <v>78.954845465839597</v>
      </c>
      <c r="J76" s="6">
        <v>79.500982430378599</v>
      </c>
      <c r="K76" s="6">
        <v>9408.3080330387493</v>
      </c>
      <c r="L76" s="6">
        <v>79.638491041841405</v>
      </c>
      <c r="M76" s="6">
        <v>0.13883440106227099</v>
      </c>
      <c r="N76" s="6">
        <v>79.366375615759296</v>
      </c>
      <c r="O76" s="6">
        <v>79.910606467923401</v>
      </c>
      <c r="P76" s="6">
        <v>0.41057709373231399</v>
      </c>
      <c r="Q76" s="6">
        <v>8.2021701202611794</v>
      </c>
    </row>
    <row r="77" spans="1:17">
      <c r="A77" s="15" t="s">
        <v>195</v>
      </c>
      <c r="B77" s="6" t="s">
        <v>17</v>
      </c>
      <c r="C77" s="6" t="s">
        <v>4</v>
      </c>
      <c r="D77" s="6" t="s">
        <v>27</v>
      </c>
      <c r="E77" s="6" t="s">
        <v>12</v>
      </c>
      <c r="F77" s="6">
        <v>9654.42</v>
      </c>
      <c r="G77" s="6">
        <v>79.227913948109105</v>
      </c>
      <c r="H77" s="6">
        <v>0.139320654219139</v>
      </c>
      <c r="I77" s="6">
        <v>78.954845465839597</v>
      </c>
      <c r="J77" s="6">
        <v>79.500982430378599</v>
      </c>
      <c r="K77" s="6">
        <v>9576.4973185953604</v>
      </c>
      <c r="L77" s="6">
        <v>79.441755358770706</v>
      </c>
      <c r="M77" s="6">
        <v>0.13745473204796799</v>
      </c>
      <c r="N77" s="6">
        <v>79.172344083956702</v>
      </c>
      <c r="O77" s="6">
        <v>79.711166633584796</v>
      </c>
      <c r="P77" s="6">
        <v>0.213841410661672</v>
      </c>
      <c r="Q77" s="6">
        <v>4.2719471100041604</v>
      </c>
    </row>
    <row r="78" spans="1:17">
      <c r="A78" s="15" t="s">
        <v>196</v>
      </c>
      <c r="B78" s="6" t="s">
        <v>17</v>
      </c>
      <c r="C78" s="6" t="s">
        <v>4</v>
      </c>
      <c r="D78" s="6" t="s">
        <v>27</v>
      </c>
      <c r="E78" s="6" t="s">
        <v>10</v>
      </c>
      <c r="F78" s="6">
        <v>9654.42</v>
      </c>
      <c r="G78" s="6">
        <v>79.227913948109105</v>
      </c>
      <c r="H78" s="6">
        <v>0.139320654219139</v>
      </c>
      <c r="I78" s="6">
        <v>78.954845465839597</v>
      </c>
      <c r="J78" s="6">
        <v>79.500982430378599</v>
      </c>
      <c r="K78" s="6">
        <v>9436.5883005294199</v>
      </c>
      <c r="L78" s="6">
        <v>79.408259417604796</v>
      </c>
      <c r="M78" s="6">
        <v>0.141074964064135</v>
      </c>
      <c r="N78" s="6">
        <v>79.131752488039098</v>
      </c>
      <c r="O78" s="6">
        <v>79.684766347170495</v>
      </c>
      <c r="P78" s="6">
        <v>0.18034546949572</v>
      </c>
      <c r="Q78" s="6">
        <v>3.6027928586456501</v>
      </c>
    </row>
    <row r="79" spans="1:17">
      <c r="A79" s="15" t="s">
        <v>197</v>
      </c>
      <c r="B79" s="6" t="s">
        <v>17</v>
      </c>
      <c r="C79" s="6" t="s">
        <v>4</v>
      </c>
      <c r="D79" s="6" t="s">
        <v>27</v>
      </c>
      <c r="E79" s="6" t="s">
        <v>11</v>
      </c>
      <c r="F79" s="6">
        <v>9654.42</v>
      </c>
      <c r="G79" s="6">
        <v>79.227913948109105</v>
      </c>
      <c r="H79" s="6">
        <v>0.139320654219139</v>
      </c>
      <c r="I79" s="6">
        <v>78.954845465839597</v>
      </c>
      <c r="J79" s="6">
        <v>79.500982430378599</v>
      </c>
      <c r="K79" s="6">
        <v>9650.2624857324008</v>
      </c>
      <c r="L79" s="6">
        <v>79.253307467633505</v>
      </c>
      <c r="M79" s="6">
        <v>0.13880761777349701</v>
      </c>
      <c r="N79" s="6">
        <v>78.981244536797504</v>
      </c>
      <c r="O79" s="6">
        <v>79.525370398469605</v>
      </c>
      <c r="P79" s="6">
        <v>2.53935195244708E-2</v>
      </c>
      <c r="Q79" s="6">
        <v>0.50729076285896701</v>
      </c>
    </row>
    <row r="80" spans="1:17">
      <c r="A80" s="15" t="s">
        <v>198</v>
      </c>
      <c r="B80" s="6" t="s">
        <v>17</v>
      </c>
      <c r="C80" s="6" t="s">
        <v>4</v>
      </c>
      <c r="D80" s="6" t="s">
        <v>27</v>
      </c>
      <c r="E80" s="6" t="s">
        <v>6</v>
      </c>
      <c r="F80" s="6">
        <v>9654.42</v>
      </c>
      <c r="G80" s="6">
        <v>79.227913948109105</v>
      </c>
      <c r="H80" s="6">
        <v>0.139320654219139</v>
      </c>
      <c r="I80" s="6">
        <v>78.954845465839597</v>
      </c>
      <c r="J80" s="6">
        <v>79.500982430378599</v>
      </c>
      <c r="K80" s="6">
        <v>9194.0842685440493</v>
      </c>
      <c r="L80" s="6">
        <v>79.960462635271398</v>
      </c>
      <c r="M80" s="6">
        <v>0.137521760606134</v>
      </c>
      <c r="N80" s="6">
        <v>79.690919984483301</v>
      </c>
      <c r="O80" s="6">
        <v>80.230005286059395</v>
      </c>
      <c r="P80" s="6">
        <v>0.73254868716227906</v>
      </c>
      <c r="Q80" s="6">
        <v>14.634252726715401</v>
      </c>
    </row>
    <row r="81" spans="1:17">
      <c r="A81" s="15" t="s">
        <v>199</v>
      </c>
      <c r="B81" s="6" t="s">
        <v>17</v>
      </c>
      <c r="C81" s="6" t="s">
        <v>4</v>
      </c>
      <c r="D81" s="6" t="s">
        <v>27</v>
      </c>
      <c r="E81" s="6" t="s">
        <v>8</v>
      </c>
      <c r="F81" s="6">
        <v>9654.42</v>
      </c>
      <c r="G81" s="6">
        <v>79.227913948109105</v>
      </c>
      <c r="H81" s="6">
        <v>0.139320654219139</v>
      </c>
      <c r="I81" s="6">
        <v>78.954845465839597</v>
      </c>
      <c r="J81" s="6">
        <v>79.500982430378599</v>
      </c>
      <c r="K81" s="6">
        <v>8908.0600754215502</v>
      </c>
      <c r="L81" s="6">
        <v>80.203206726140706</v>
      </c>
      <c r="M81" s="6">
        <v>0.14144215474974101</v>
      </c>
      <c r="N81" s="6">
        <v>79.925980102831204</v>
      </c>
      <c r="O81" s="6">
        <v>80.480433349450195</v>
      </c>
      <c r="P81" s="6">
        <v>0.97529277803160097</v>
      </c>
      <c r="Q81" s="6">
        <v>19.483593713810102</v>
      </c>
    </row>
    <row r="82" spans="1:17">
      <c r="A82" s="15" t="s">
        <v>200</v>
      </c>
      <c r="B82" s="6" t="s">
        <v>44</v>
      </c>
      <c r="C82" s="6" t="s">
        <v>3</v>
      </c>
      <c r="D82" s="6" t="s">
        <v>16</v>
      </c>
      <c r="E82" s="6" t="s">
        <v>7</v>
      </c>
      <c r="F82" s="6">
        <v>1763.170746</v>
      </c>
      <c r="G82" s="6">
        <v>72.578697011815805</v>
      </c>
      <c r="H82" s="6">
        <v>0.38096385702006602</v>
      </c>
      <c r="I82" s="6">
        <v>71.832007852056506</v>
      </c>
      <c r="J82" s="6">
        <v>73.325386171575104</v>
      </c>
      <c r="K82" s="6">
        <v>1587.8563943818399</v>
      </c>
      <c r="L82" s="6">
        <v>73.956955739280104</v>
      </c>
      <c r="M82" s="6">
        <v>0.39142490947511799</v>
      </c>
      <c r="N82" s="6">
        <v>73.189762916708801</v>
      </c>
      <c r="O82" s="6">
        <v>74.724148561851294</v>
      </c>
      <c r="P82" s="6">
        <v>1.3782587274642399</v>
      </c>
      <c r="Q82" s="6">
        <v>18.8840875410548</v>
      </c>
    </row>
    <row r="83" spans="1:17">
      <c r="A83" s="15" t="s">
        <v>201</v>
      </c>
      <c r="B83" s="6" t="s">
        <v>44</v>
      </c>
      <c r="C83" s="6" t="s">
        <v>3</v>
      </c>
      <c r="D83" s="6" t="s">
        <v>16</v>
      </c>
      <c r="E83" s="6" t="s">
        <v>5</v>
      </c>
      <c r="F83" s="6">
        <v>1763.170746</v>
      </c>
      <c r="G83" s="6">
        <v>72.578697011815805</v>
      </c>
      <c r="H83" s="6">
        <v>0.38096385702006602</v>
      </c>
      <c r="I83" s="6">
        <v>71.832007852056506</v>
      </c>
      <c r="J83" s="6">
        <v>73.325386171575104</v>
      </c>
      <c r="K83" s="6">
        <v>1528.4987677706899</v>
      </c>
      <c r="L83" s="6">
        <v>74.584600615063806</v>
      </c>
      <c r="M83" s="6">
        <v>0.390769672314835</v>
      </c>
      <c r="N83" s="6">
        <v>73.8186920573267</v>
      </c>
      <c r="O83" s="6">
        <v>75.350509172800898</v>
      </c>
      <c r="P83" s="6">
        <v>2.0059036032479902</v>
      </c>
      <c r="Q83" s="6">
        <v>27.483707150067701</v>
      </c>
    </row>
    <row r="84" spans="1:17">
      <c r="A84" s="15" t="s">
        <v>202</v>
      </c>
      <c r="B84" s="6" t="s">
        <v>44</v>
      </c>
      <c r="C84" s="6" t="s">
        <v>3</v>
      </c>
      <c r="D84" s="6" t="s">
        <v>16</v>
      </c>
      <c r="E84" s="6" t="s">
        <v>9</v>
      </c>
      <c r="F84" s="6">
        <v>1763.170746</v>
      </c>
      <c r="G84" s="6">
        <v>72.578697011815805</v>
      </c>
      <c r="H84" s="6">
        <v>0.38096385702006602</v>
      </c>
      <c r="I84" s="6">
        <v>71.832007852056506</v>
      </c>
      <c r="J84" s="6">
        <v>73.325386171575104</v>
      </c>
      <c r="K84" s="6">
        <v>1679.1053718938999</v>
      </c>
      <c r="L84" s="6">
        <v>73.375622587541997</v>
      </c>
      <c r="M84" s="6">
        <v>0.381221864504937</v>
      </c>
      <c r="N84" s="6">
        <v>72.628427733112304</v>
      </c>
      <c r="O84" s="6">
        <v>74.122817441971705</v>
      </c>
      <c r="P84" s="6">
        <v>0.79692557572616396</v>
      </c>
      <c r="Q84" s="6">
        <v>10.9190038385654</v>
      </c>
    </row>
    <row r="85" spans="1:17">
      <c r="A85" s="15" t="s">
        <v>203</v>
      </c>
      <c r="B85" s="6" t="s">
        <v>44</v>
      </c>
      <c r="C85" s="6" t="s">
        <v>3</v>
      </c>
      <c r="D85" s="6" t="s">
        <v>16</v>
      </c>
      <c r="E85" s="6" t="s">
        <v>12</v>
      </c>
      <c r="F85" s="6">
        <v>1763.170746</v>
      </c>
      <c r="G85" s="6">
        <v>72.578697011815805</v>
      </c>
      <c r="H85" s="6">
        <v>0.38096385702006602</v>
      </c>
      <c r="I85" s="6">
        <v>71.832007852056506</v>
      </c>
      <c r="J85" s="6">
        <v>73.325386171575104</v>
      </c>
      <c r="K85" s="6">
        <v>1693.4699049737901</v>
      </c>
      <c r="L85" s="6">
        <v>73.751350611856196</v>
      </c>
      <c r="M85" s="6">
        <v>0.36008792973520498</v>
      </c>
      <c r="N85" s="6">
        <v>73.045578269575202</v>
      </c>
      <c r="O85" s="6">
        <v>74.457122954137105</v>
      </c>
      <c r="P85" s="6">
        <v>1.17265360004033</v>
      </c>
      <c r="Q85" s="6">
        <v>16.0670074473149</v>
      </c>
    </row>
    <row r="86" spans="1:17">
      <c r="A86" s="15" t="s">
        <v>204</v>
      </c>
      <c r="B86" s="6" t="s">
        <v>44</v>
      </c>
      <c r="C86" s="6" t="s">
        <v>3</v>
      </c>
      <c r="D86" s="6" t="s">
        <v>16</v>
      </c>
      <c r="E86" s="6" t="s">
        <v>10</v>
      </c>
      <c r="F86" s="6">
        <v>1763.170746</v>
      </c>
      <c r="G86" s="6">
        <v>72.578697011815805</v>
      </c>
      <c r="H86" s="6">
        <v>0.38096385702006602</v>
      </c>
      <c r="I86" s="6">
        <v>71.832007852056506</v>
      </c>
      <c r="J86" s="6">
        <v>73.325386171575104</v>
      </c>
      <c r="K86" s="6">
        <v>1759.47628476059</v>
      </c>
      <c r="L86" s="6">
        <v>72.790667100105196</v>
      </c>
      <c r="M86" s="6">
        <v>0.37565487483052801</v>
      </c>
      <c r="N86" s="6">
        <v>72.054383545437304</v>
      </c>
      <c r="O86" s="6">
        <v>73.526950654773003</v>
      </c>
      <c r="P86" s="6">
        <v>0.21197008828934799</v>
      </c>
      <c r="Q86" s="6">
        <v>2.9042890304824902</v>
      </c>
    </row>
    <row r="87" spans="1:17">
      <c r="A87" s="15" t="s">
        <v>205</v>
      </c>
      <c r="B87" s="6" t="s">
        <v>44</v>
      </c>
      <c r="C87" s="6" t="s">
        <v>3</v>
      </c>
      <c r="D87" s="6" t="s">
        <v>16</v>
      </c>
      <c r="E87" s="6" t="s">
        <v>11</v>
      </c>
      <c r="F87" s="6">
        <v>1763.170746</v>
      </c>
      <c r="G87" s="6">
        <v>72.578697011815805</v>
      </c>
      <c r="H87" s="6">
        <v>0.38096385702006602</v>
      </c>
      <c r="I87" s="6">
        <v>71.832007852056506</v>
      </c>
      <c r="J87" s="6">
        <v>73.325386171575104</v>
      </c>
      <c r="K87" s="6">
        <v>1759.8236913513099</v>
      </c>
      <c r="L87" s="6">
        <v>72.682670802391598</v>
      </c>
      <c r="M87" s="6">
        <v>0.37724747037172002</v>
      </c>
      <c r="N87" s="6">
        <v>71.943265760463007</v>
      </c>
      <c r="O87" s="6">
        <v>73.422075844320105</v>
      </c>
      <c r="P87" s="6">
        <v>0.103973790575751</v>
      </c>
      <c r="Q87" s="6">
        <v>1.42458750601941</v>
      </c>
    </row>
    <row r="88" spans="1:17">
      <c r="A88" s="15" t="s">
        <v>206</v>
      </c>
      <c r="B88" s="6" t="s">
        <v>44</v>
      </c>
      <c r="C88" s="6" t="s">
        <v>3</v>
      </c>
      <c r="D88" s="6" t="s">
        <v>16</v>
      </c>
      <c r="E88" s="6" t="s">
        <v>6</v>
      </c>
      <c r="F88" s="6">
        <v>1763.170746</v>
      </c>
      <c r="G88" s="6">
        <v>72.578697011815805</v>
      </c>
      <c r="H88" s="6">
        <v>0.38096385702006602</v>
      </c>
      <c r="I88" s="6">
        <v>71.832007852056506</v>
      </c>
      <c r="J88" s="6">
        <v>73.325386171575104</v>
      </c>
      <c r="K88" s="6">
        <v>1705.2017454956499</v>
      </c>
      <c r="L88" s="6">
        <v>73.346140549725106</v>
      </c>
      <c r="M88" s="6">
        <v>0.37088640069201001</v>
      </c>
      <c r="N88" s="6">
        <v>72.619203204368702</v>
      </c>
      <c r="O88" s="6">
        <v>74.073077895081397</v>
      </c>
      <c r="P88" s="6">
        <v>0.76744353790925901</v>
      </c>
      <c r="Q88" s="6">
        <v>10.515058358715301</v>
      </c>
    </row>
    <row r="89" spans="1:17">
      <c r="A89" s="15" t="s">
        <v>207</v>
      </c>
      <c r="B89" s="6" t="s">
        <v>44</v>
      </c>
      <c r="C89" s="6" t="s">
        <v>3</v>
      </c>
      <c r="D89" s="6" t="s">
        <v>16</v>
      </c>
      <c r="E89" s="6" t="s">
        <v>8</v>
      </c>
      <c r="F89" s="6">
        <v>1763.170746</v>
      </c>
      <c r="G89" s="6">
        <v>72.578697011815805</v>
      </c>
      <c r="H89" s="6">
        <v>0.38096385702006602</v>
      </c>
      <c r="I89" s="6">
        <v>71.832007852056506</v>
      </c>
      <c r="J89" s="6">
        <v>73.325386171575104</v>
      </c>
      <c r="K89" s="6">
        <v>1635.3919337739701</v>
      </c>
      <c r="L89" s="6">
        <v>73.440087143125794</v>
      </c>
      <c r="M89" s="6">
        <v>0.39097145841172698</v>
      </c>
      <c r="N89" s="6">
        <v>72.673783084638799</v>
      </c>
      <c r="O89" s="6">
        <v>74.206391201612703</v>
      </c>
      <c r="P89" s="6">
        <v>0.86139013130993203</v>
      </c>
      <c r="Q89" s="6">
        <v>11.802259127780101</v>
      </c>
    </row>
    <row r="90" spans="1:17">
      <c r="A90" s="15" t="s">
        <v>208</v>
      </c>
      <c r="B90" s="6" t="s">
        <v>61</v>
      </c>
      <c r="C90" s="6" t="s">
        <v>3</v>
      </c>
      <c r="D90" s="6" t="s">
        <v>16</v>
      </c>
      <c r="E90" s="6" t="s">
        <v>7</v>
      </c>
      <c r="F90" s="6">
        <v>1737.1537820000001</v>
      </c>
      <c r="G90" s="6">
        <v>73.914187418956402</v>
      </c>
      <c r="H90" s="6">
        <v>0.343837391795633</v>
      </c>
      <c r="I90" s="6">
        <v>73.240266131037004</v>
      </c>
      <c r="J90" s="6">
        <v>74.5881087068759</v>
      </c>
      <c r="K90" s="6">
        <v>1562.9478884652499</v>
      </c>
      <c r="L90" s="6">
        <v>75.124714534275299</v>
      </c>
      <c r="M90" s="6">
        <v>0.35291614297558499</v>
      </c>
      <c r="N90" s="6">
        <v>74.432998894043095</v>
      </c>
      <c r="O90" s="6">
        <v>75.816430174507403</v>
      </c>
      <c r="P90" s="6">
        <v>1.2105271153188399</v>
      </c>
      <c r="Q90" s="6">
        <v>20.851654204935699</v>
      </c>
    </row>
    <row r="91" spans="1:17">
      <c r="A91" s="15" t="s">
        <v>209</v>
      </c>
      <c r="B91" s="6" t="s">
        <v>61</v>
      </c>
      <c r="C91" s="6" t="s">
        <v>3</v>
      </c>
      <c r="D91" s="6" t="s">
        <v>16</v>
      </c>
      <c r="E91" s="6" t="s">
        <v>5</v>
      </c>
      <c r="F91" s="6">
        <v>1737.1537820000001</v>
      </c>
      <c r="G91" s="6">
        <v>73.914187418956402</v>
      </c>
      <c r="H91" s="6">
        <v>0.343837391795633</v>
      </c>
      <c r="I91" s="6">
        <v>73.240266131037004</v>
      </c>
      <c r="J91" s="6">
        <v>74.5881087068759</v>
      </c>
      <c r="K91" s="6">
        <v>1528.8149642743999</v>
      </c>
      <c r="L91" s="6">
        <v>75.473564895644301</v>
      </c>
      <c r="M91" s="6">
        <v>0.35149301018238099</v>
      </c>
      <c r="N91" s="6">
        <v>74.7846385956868</v>
      </c>
      <c r="O91" s="6">
        <v>76.162491195601802</v>
      </c>
      <c r="P91" s="6">
        <v>1.5593774766878901</v>
      </c>
      <c r="Q91" s="6">
        <v>26.860695235477401</v>
      </c>
    </row>
    <row r="92" spans="1:17">
      <c r="A92" s="15" t="s">
        <v>210</v>
      </c>
      <c r="B92" s="6" t="s">
        <v>61</v>
      </c>
      <c r="C92" s="6" t="s">
        <v>3</v>
      </c>
      <c r="D92" s="6" t="s">
        <v>16</v>
      </c>
      <c r="E92" s="6" t="s">
        <v>9</v>
      </c>
      <c r="F92" s="6">
        <v>1737.1537820000001</v>
      </c>
      <c r="G92" s="6">
        <v>73.914187418956402</v>
      </c>
      <c r="H92" s="6">
        <v>0.343837391795633</v>
      </c>
      <c r="I92" s="6">
        <v>73.240266131037004</v>
      </c>
      <c r="J92" s="6">
        <v>74.5881087068759</v>
      </c>
      <c r="K92" s="6">
        <v>1655.2225498693199</v>
      </c>
      <c r="L92" s="6">
        <v>74.671958241019993</v>
      </c>
      <c r="M92" s="6">
        <v>0.34167154479988598</v>
      </c>
      <c r="N92" s="6">
        <v>74.002282013212195</v>
      </c>
      <c r="O92" s="6">
        <v>75.341634468827706</v>
      </c>
      <c r="P92" s="6">
        <v>0.75777082206356305</v>
      </c>
      <c r="Q92" s="6">
        <v>13.052805631782601</v>
      </c>
    </row>
    <row r="93" spans="1:17">
      <c r="A93" s="15" t="s">
        <v>211</v>
      </c>
      <c r="B93" s="6" t="s">
        <v>61</v>
      </c>
      <c r="C93" s="6" t="s">
        <v>3</v>
      </c>
      <c r="D93" s="6" t="s">
        <v>16</v>
      </c>
      <c r="E93" s="6" t="s">
        <v>12</v>
      </c>
      <c r="F93" s="6">
        <v>1737.1537820000001</v>
      </c>
      <c r="G93" s="6">
        <v>73.914187418956402</v>
      </c>
      <c r="H93" s="6">
        <v>0.343837391795633</v>
      </c>
      <c r="I93" s="6">
        <v>73.240266131037004</v>
      </c>
      <c r="J93" s="6">
        <v>74.5881087068759</v>
      </c>
      <c r="K93" s="6">
        <v>1692.2869761229999</v>
      </c>
      <c r="L93" s="6">
        <v>74.532558952193895</v>
      </c>
      <c r="M93" s="6">
        <v>0.33477250555601801</v>
      </c>
      <c r="N93" s="6">
        <v>73.876404841304094</v>
      </c>
      <c r="O93" s="6">
        <v>75.188713063083696</v>
      </c>
      <c r="P93" s="6">
        <v>0.61837153323752103</v>
      </c>
      <c r="Q93" s="6">
        <v>10.651615497145199</v>
      </c>
    </row>
    <row r="94" spans="1:17">
      <c r="A94" s="15" t="s">
        <v>212</v>
      </c>
      <c r="B94" s="6" t="s">
        <v>61</v>
      </c>
      <c r="C94" s="6" t="s">
        <v>3</v>
      </c>
      <c r="D94" s="6" t="s">
        <v>16</v>
      </c>
      <c r="E94" s="6" t="s">
        <v>10</v>
      </c>
      <c r="F94" s="6">
        <v>1737.1537820000001</v>
      </c>
      <c r="G94" s="6">
        <v>73.914187418956402</v>
      </c>
      <c r="H94" s="6">
        <v>0.343837391795633</v>
      </c>
      <c r="I94" s="6">
        <v>73.240266131037004</v>
      </c>
      <c r="J94" s="6">
        <v>74.5881087068759</v>
      </c>
      <c r="K94" s="6">
        <v>1730.16557347721</v>
      </c>
      <c r="L94" s="6">
        <v>74.004367179355498</v>
      </c>
      <c r="M94" s="6">
        <v>0.34231541494788498</v>
      </c>
      <c r="N94" s="6">
        <v>73.333428966057696</v>
      </c>
      <c r="O94" s="6">
        <v>74.675305392653399</v>
      </c>
      <c r="P94" s="6">
        <v>9.0179760399109896E-2</v>
      </c>
      <c r="Q94" s="6">
        <v>1.5533705576111101</v>
      </c>
    </row>
    <row r="95" spans="1:17">
      <c r="A95" s="15" t="s">
        <v>213</v>
      </c>
      <c r="B95" s="6" t="s">
        <v>61</v>
      </c>
      <c r="C95" s="6" t="s">
        <v>3</v>
      </c>
      <c r="D95" s="6" t="s">
        <v>16</v>
      </c>
      <c r="E95" s="6" t="s">
        <v>11</v>
      </c>
      <c r="F95" s="6">
        <v>1737.1537820000001</v>
      </c>
      <c r="G95" s="6">
        <v>73.914187418956402</v>
      </c>
      <c r="H95" s="6">
        <v>0.343837391795633</v>
      </c>
      <c r="I95" s="6">
        <v>73.240266131037004</v>
      </c>
      <c r="J95" s="6">
        <v>74.5881087068759</v>
      </c>
      <c r="K95" s="6">
        <v>1735.9447227665501</v>
      </c>
      <c r="L95" s="6">
        <v>73.949417919005896</v>
      </c>
      <c r="M95" s="6">
        <v>0.34250542532806399</v>
      </c>
      <c r="N95" s="6">
        <v>73.278107285362907</v>
      </c>
      <c r="O95" s="6">
        <v>74.620728552648899</v>
      </c>
      <c r="P95" s="6">
        <v>3.52305000494368E-2</v>
      </c>
      <c r="Q95" s="6">
        <v>0.60685481159530796</v>
      </c>
    </row>
    <row r="96" spans="1:17">
      <c r="A96" s="15" t="s">
        <v>214</v>
      </c>
      <c r="B96" s="6" t="s">
        <v>61</v>
      </c>
      <c r="C96" s="6" t="s">
        <v>3</v>
      </c>
      <c r="D96" s="6" t="s">
        <v>16</v>
      </c>
      <c r="E96" s="6" t="s">
        <v>6</v>
      </c>
      <c r="F96" s="6">
        <v>1737.1537820000001</v>
      </c>
      <c r="G96" s="6">
        <v>73.914187418956402</v>
      </c>
      <c r="H96" s="6">
        <v>0.343837391795633</v>
      </c>
      <c r="I96" s="6">
        <v>73.240266131037004</v>
      </c>
      <c r="J96" s="6">
        <v>74.5881087068759</v>
      </c>
      <c r="K96" s="6">
        <v>1686.19583354063</v>
      </c>
      <c r="L96" s="6">
        <v>74.519664487755406</v>
      </c>
      <c r="M96" s="6">
        <v>0.33593869439509999</v>
      </c>
      <c r="N96" s="6">
        <v>73.861224646740993</v>
      </c>
      <c r="O96" s="6">
        <v>75.178104328769805</v>
      </c>
      <c r="P96" s="6">
        <v>0.605477068798976</v>
      </c>
      <c r="Q96" s="6">
        <v>10.4295048891069</v>
      </c>
    </row>
    <row r="97" spans="1:17">
      <c r="A97" s="15" t="s">
        <v>215</v>
      </c>
      <c r="B97" s="6" t="s">
        <v>61</v>
      </c>
      <c r="C97" s="6" t="s">
        <v>3</v>
      </c>
      <c r="D97" s="6" t="s">
        <v>16</v>
      </c>
      <c r="E97" s="6" t="s">
        <v>8</v>
      </c>
      <c r="F97" s="6">
        <v>1737.1537820000001</v>
      </c>
      <c r="G97" s="6">
        <v>73.914187418956402</v>
      </c>
      <c r="H97" s="6">
        <v>0.343837391795633</v>
      </c>
      <c r="I97" s="6">
        <v>73.240266131037004</v>
      </c>
      <c r="J97" s="6">
        <v>74.5881087068759</v>
      </c>
      <c r="K97" s="6">
        <v>1588.93959216449</v>
      </c>
      <c r="L97" s="6">
        <v>74.842677994652405</v>
      </c>
      <c r="M97" s="6">
        <v>0.35774083932315598</v>
      </c>
      <c r="N97" s="6">
        <v>74.141505949578999</v>
      </c>
      <c r="O97" s="6">
        <v>75.543850039725797</v>
      </c>
      <c r="P97" s="6">
        <v>0.92849057569597404</v>
      </c>
      <c r="Q97" s="6">
        <v>15.993499172345899</v>
      </c>
    </row>
    <row r="98" spans="1:17">
      <c r="A98" s="15" t="s">
        <v>216</v>
      </c>
      <c r="B98" s="6" t="s">
        <v>19</v>
      </c>
      <c r="C98" s="6" t="s">
        <v>3</v>
      </c>
      <c r="D98" s="6" t="s">
        <v>16</v>
      </c>
      <c r="E98" s="6" t="s">
        <v>7</v>
      </c>
      <c r="F98" s="6">
        <v>2385.914217</v>
      </c>
      <c r="G98" s="6">
        <v>74.222462438503001</v>
      </c>
      <c r="H98" s="6">
        <v>0.311412509874326</v>
      </c>
      <c r="I98" s="6">
        <v>73.612093919149402</v>
      </c>
      <c r="J98" s="6">
        <v>74.8328309578567</v>
      </c>
      <c r="K98" s="6">
        <v>2164.7933585493902</v>
      </c>
      <c r="L98" s="6">
        <v>75.423019143952402</v>
      </c>
      <c r="M98" s="6">
        <v>0.31865891024405502</v>
      </c>
      <c r="N98" s="6">
        <v>74.798447679874101</v>
      </c>
      <c r="O98" s="6">
        <v>76.047590608030802</v>
      </c>
      <c r="P98" s="6">
        <v>1.20055670544937</v>
      </c>
      <c r="Q98" s="6">
        <v>24.2816798945233</v>
      </c>
    </row>
    <row r="99" spans="1:17">
      <c r="A99" s="15" t="s">
        <v>217</v>
      </c>
      <c r="B99" s="6" t="s">
        <v>19</v>
      </c>
      <c r="C99" s="6" t="s">
        <v>3</v>
      </c>
      <c r="D99" s="6" t="s">
        <v>16</v>
      </c>
      <c r="E99" s="6" t="s">
        <v>5</v>
      </c>
      <c r="F99" s="6">
        <v>2385.914217</v>
      </c>
      <c r="G99" s="6">
        <v>74.222462438503001</v>
      </c>
      <c r="H99" s="6">
        <v>0.311412509874326</v>
      </c>
      <c r="I99" s="6">
        <v>73.612093919149402</v>
      </c>
      <c r="J99" s="6">
        <v>74.8328309578567</v>
      </c>
      <c r="K99" s="6">
        <v>2100.9437188576298</v>
      </c>
      <c r="L99" s="6">
        <v>75.817166309728407</v>
      </c>
      <c r="M99" s="6">
        <v>0.31938987749160103</v>
      </c>
      <c r="N99" s="6">
        <v>75.1911621498448</v>
      </c>
      <c r="O99" s="6">
        <v>76.4431704696119</v>
      </c>
      <c r="P99" s="6">
        <v>1.5947038712253301</v>
      </c>
      <c r="Q99" s="6">
        <v>32.253444382834701</v>
      </c>
    </row>
    <row r="100" spans="1:17">
      <c r="A100" s="15" t="s">
        <v>218</v>
      </c>
      <c r="B100" s="6" t="s">
        <v>19</v>
      </c>
      <c r="C100" s="6" t="s">
        <v>3</v>
      </c>
      <c r="D100" s="6" t="s">
        <v>16</v>
      </c>
      <c r="E100" s="6" t="s">
        <v>9</v>
      </c>
      <c r="F100" s="6">
        <v>2385.914217</v>
      </c>
      <c r="G100" s="6">
        <v>74.222462438503001</v>
      </c>
      <c r="H100" s="6">
        <v>0.311412509874326</v>
      </c>
      <c r="I100" s="6">
        <v>73.612093919149402</v>
      </c>
      <c r="J100" s="6">
        <v>74.8328309578567</v>
      </c>
      <c r="K100" s="6">
        <v>2324.31428863576</v>
      </c>
      <c r="L100" s="6">
        <v>74.785669183293393</v>
      </c>
      <c r="M100" s="6">
        <v>0.30833371102193002</v>
      </c>
      <c r="N100" s="6">
        <v>74.181335109690394</v>
      </c>
      <c r="O100" s="6">
        <v>75.390003256896406</v>
      </c>
      <c r="P100" s="6">
        <v>0.56320674479036403</v>
      </c>
      <c r="Q100" s="6">
        <v>11.3910536914766</v>
      </c>
    </row>
    <row r="101" spans="1:17">
      <c r="A101" s="15" t="s">
        <v>219</v>
      </c>
      <c r="B101" s="6" t="s">
        <v>19</v>
      </c>
      <c r="C101" s="6" t="s">
        <v>3</v>
      </c>
      <c r="D101" s="6" t="s">
        <v>16</v>
      </c>
      <c r="E101" s="6" t="s">
        <v>12</v>
      </c>
      <c r="F101" s="6">
        <v>2385.914217</v>
      </c>
      <c r="G101" s="6">
        <v>74.222462438503001</v>
      </c>
      <c r="H101" s="6">
        <v>0.311412509874326</v>
      </c>
      <c r="I101" s="6">
        <v>73.612093919149402</v>
      </c>
      <c r="J101" s="6">
        <v>74.8328309578567</v>
      </c>
      <c r="K101" s="6">
        <v>2343.3238082631701</v>
      </c>
      <c r="L101" s="6">
        <v>74.712544808188795</v>
      </c>
      <c r="M101" s="6">
        <v>0.304315204960388</v>
      </c>
      <c r="N101" s="6">
        <v>74.116087006466401</v>
      </c>
      <c r="O101" s="6">
        <v>75.309002609911204</v>
      </c>
      <c r="P101" s="6">
        <v>0.49008236968575097</v>
      </c>
      <c r="Q101" s="6">
        <v>9.9120875912351103</v>
      </c>
    </row>
    <row r="102" spans="1:17">
      <c r="A102" s="15" t="s">
        <v>220</v>
      </c>
      <c r="B102" s="6" t="s">
        <v>19</v>
      </c>
      <c r="C102" s="6" t="s">
        <v>3</v>
      </c>
      <c r="D102" s="6" t="s">
        <v>16</v>
      </c>
      <c r="E102" s="6" t="s">
        <v>10</v>
      </c>
      <c r="F102" s="6">
        <v>2385.914217</v>
      </c>
      <c r="G102" s="6">
        <v>74.222462438503001</v>
      </c>
      <c r="H102" s="6">
        <v>0.311412509874326</v>
      </c>
      <c r="I102" s="6">
        <v>73.612093919149402</v>
      </c>
      <c r="J102" s="6">
        <v>74.8328309578567</v>
      </c>
      <c r="K102" s="6">
        <v>2344.7717605534099</v>
      </c>
      <c r="L102" s="6">
        <v>74.406634112849503</v>
      </c>
      <c r="M102" s="6">
        <v>0.31244670617605502</v>
      </c>
      <c r="N102" s="6">
        <v>73.794238568744404</v>
      </c>
      <c r="O102" s="6">
        <v>75.019029656954601</v>
      </c>
      <c r="P102" s="6">
        <v>0.184171674346473</v>
      </c>
      <c r="Q102" s="6">
        <v>3.7249366246682598</v>
      </c>
    </row>
    <row r="103" spans="1:17">
      <c r="A103" s="15" t="s">
        <v>221</v>
      </c>
      <c r="B103" s="6" t="s">
        <v>19</v>
      </c>
      <c r="C103" s="6" t="s">
        <v>3</v>
      </c>
      <c r="D103" s="6" t="s">
        <v>16</v>
      </c>
      <c r="E103" s="6" t="s">
        <v>11</v>
      </c>
      <c r="F103" s="6">
        <v>2385.914217</v>
      </c>
      <c r="G103" s="6">
        <v>74.222462438503001</v>
      </c>
      <c r="H103" s="6">
        <v>0.311412509874326</v>
      </c>
      <c r="I103" s="6">
        <v>73.612093919149402</v>
      </c>
      <c r="J103" s="6">
        <v>74.8328309578567</v>
      </c>
      <c r="K103" s="6">
        <v>2384.3049597341201</v>
      </c>
      <c r="L103" s="6">
        <v>74.260628758143795</v>
      </c>
      <c r="M103" s="6">
        <v>0.31011610187994498</v>
      </c>
      <c r="N103" s="6">
        <v>73.652801198459102</v>
      </c>
      <c r="O103" s="6">
        <v>74.868456317828503</v>
      </c>
      <c r="P103" s="6">
        <v>3.8166319640751602E-2</v>
      </c>
      <c r="Q103" s="6">
        <v>0.77192718349934397</v>
      </c>
    </row>
    <row r="104" spans="1:17">
      <c r="A104" s="15" t="s">
        <v>222</v>
      </c>
      <c r="B104" s="6" t="s">
        <v>19</v>
      </c>
      <c r="C104" s="6" t="s">
        <v>3</v>
      </c>
      <c r="D104" s="6" t="s">
        <v>16</v>
      </c>
      <c r="E104" s="6" t="s">
        <v>6</v>
      </c>
      <c r="F104" s="6">
        <v>2385.914217</v>
      </c>
      <c r="G104" s="6">
        <v>74.222462438503001</v>
      </c>
      <c r="H104" s="6">
        <v>0.311412509874326</v>
      </c>
      <c r="I104" s="6">
        <v>73.612093919149402</v>
      </c>
      <c r="J104" s="6">
        <v>74.8328309578567</v>
      </c>
      <c r="K104" s="6">
        <v>2356.76590277286</v>
      </c>
      <c r="L104" s="6">
        <v>74.362039991668496</v>
      </c>
      <c r="M104" s="6">
        <v>0.31473744368177098</v>
      </c>
      <c r="N104" s="6">
        <v>73.745154602052196</v>
      </c>
      <c r="O104" s="6">
        <v>74.978925381284697</v>
      </c>
      <c r="P104" s="6">
        <v>0.139577553165424</v>
      </c>
      <c r="Q104" s="6">
        <v>2.8230049035085298</v>
      </c>
    </row>
    <row r="105" spans="1:17">
      <c r="A105" s="15" t="s">
        <v>223</v>
      </c>
      <c r="B105" s="6" t="s">
        <v>19</v>
      </c>
      <c r="C105" s="6" t="s">
        <v>3</v>
      </c>
      <c r="D105" s="6" t="s">
        <v>16</v>
      </c>
      <c r="E105" s="6" t="s">
        <v>8</v>
      </c>
      <c r="F105" s="6">
        <v>2385.914217</v>
      </c>
      <c r="G105" s="6">
        <v>74.222462438503001</v>
      </c>
      <c r="H105" s="6">
        <v>0.311412509874326</v>
      </c>
      <c r="I105" s="6">
        <v>73.612093919149402</v>
      </c>
      <c r="J105" s="6">
        <v>74.8328309578567</v>
      </c>
      <c r="K105" s="6">
        <v>2224.53621644852</v>
      </c>
      <c r="L105" s="6">
        <v>74.956287342662705</v>
      </c>
      <c r="M105" s="6">
        <v>0.32015613905239798</v>
      </c>
      <c r="N105" s="6">
        <v>74.328781310119993</v>
      </c>
      <c r="O105" s="6">
        <v>75.583793375205403</v>
      </c>
      <c r="P105" s="6">
        <v>0.73382490415969004</v>
      </c>
      <c r="Q105" s="6">
        <v>14.8418657282542</v>
      </c>
    </row>
    <row r="106" spans="1:17">
      <c r="A106" s="15" t="s">
        <v>224</v>
      </c>
      <c r="B106" s="6" t="s">
        <v>51</v>
      </c>
      <c r="C106" s="6" t="s">
        <v>3</v>
      </c>
      <c r="D106" s="6" t="s">
        <v>16</v>
      </c>
      <c r="E106" s="6" t="s">
        <v>7</v>
      </c>
      <c r="F106" s="6">
        <v>1279.503612</v>
      </c>
      <c r="G106" s="6">
        <v>73.745256765438398</v>
      </c>
      <c r="H106" s="6">
        <v>0.396207140467845</v>
      </c>
      <c r="I106" s="6">
        <v>72.968690770121498</v>
      </c>
      <c r="J106" s="6">
        <v>74.521822760755398</v>
      </c>
      <c r="K106" s="6">
        <v>1174.09536467565</v>
      </c>
      <c r="L106" s="6">
        <v>74.724686163828494</v>
      </c>
      <c r="M106" s="6">
        <v>0.41248046127896898</v>
      </c>
      <c r="N106" s="6">
        <v>73.916224459721803</v>
      </c>
      <c r="O106" s="6">
        <v>75.533147867935298</v>
      </c>
      <c r="P106" s="6">
        <v>0.97942939839011001</v>
      </c>
      <c r="Q106" s="6">
        <v>15.3013749079616</v>
      </c>
    </row>
    <row r="107" spans="1:17">
      <c r="A107" s="15" t="s">
        <v>225</v>
      </c>
      <c r="B107" s="6" t="s">
        <v>51</v>
      </c>
      <c r="C107" s="6" t="s">
        <v>3</v>
      </c>
      <c r="D107" s="6" t="s">
        <v>16</v>
      </c>
      <c r="E107" s="6" t="s">
        <v>5</v>
      </c>
      <c r="F107" s="6">
        <v>1279.503612</v>
      </c>
      <c r="G107" s="6">
        <v>73.745256765438398</v>
      </c>
      <c r="H107" s="6">
        <v>0.396207140467845</v>
      </c>
      <c r="I107" s="6">
        <v>72.968690770121498</v>
      </c>
      <c r="J107" s="6">
        <v>74.521822760755398</v>
      </c>
      <c r="K107" s="6">
        <v>1116.3319613327401</v>
      </c>
      <c r="L107" s="6">
        <v>75.621033227880702</v>
      </c>
      <c r="M107" s="6">
        <v>0.40481793994397303</v>
      </c>
      <c r="N107" s="6">
        <v>74.827590065590499</v>
      </c>
      <c r="O107" s="6">
        <v>76.414476390170904</v>
      </c>
      <c r="P107" s="6">
        <v>1.8757764624422599</v>
      </c>
      <c r="Q107" s="6">
        <v>29.304775762843601</v>
      </c>
    </row>
    <row r="108" spans="1:17">
      <c r="A108" s="15" t="s">
        <v>226</v>
      </c>
      <c r="B108" s="6" t="s">
        <v>51</v>
      </c>
      <c r="C108" s="6" t="s">
        <v>3</v>
      </c>
      <c r="D108" s="6" t="s">
        <v>16</v>
      </c>
      <c r="E108" s="6" t="s">
        <v>9</v>
      </c>
      <c r="F108" s="6">
        <v>1279.503612</v>
      </c>
      <c r="G108" s="6">
        <v>73.745256765438398</v>
      </c>
      <c r="H108" s="6">
        <v>0.396207140467845</v>
      </c>
      <c r="I108" s="6">
        <v>72.968690770121498</v>
      </c>
      <c r="J108" s="6">
        <v>74.521822760755398</v>
      </c>
      <c r="K108" s="6">
        <v>1237.18264038187</v>
      </c>
      <c r="L108" s="6">
        <v>74.352170503578805</v>
      </c>
      <c r="M108" s="6">
        <v>0.39442967161703402</v>
      </c>
      <c r="N108" s="6">
        <v>73.579088347209407</v>
      </c>
      <c r="O108" s="6">
        <v>75.125252659948202</v>
      </c>
      <c r="P108" s="6">
        <v>0.60691373814037797</v>
      </c>
      <c r="Q108" s="6">
        <v>9.4816580545190892</v>
      </c>
    </row>
    <row r="109" spans="1:17">
      <c r="A109" s="15" t="s">
        <v>227</v>
      </c>
      <c r="B109" s="6" t="s">
        <v>51</v>
      </c>
      <c r="C109" s="6" t="s">
        <v>3</v>
      </c>
      <c r="D109" s="6" t="s">
        <v>16</v>
      </c>
      <c r="E109" s="6" t="s">
        <v>12</v>
      </c>
      <c r="F109" s="6">
        <v>1279.503612</v>
      </c>
      <c r="G109" s="6">
        <v>73.745256765438398</v>
      </c>
      <c r="H109" s="6">
        <v>0.396207140467845</v>
      </c>
      <c r="I109" s="6">
        <v>72.968690770121498</v>
      </c>
      <c r="J109" s="6">
        <v>74.521822760755398</v>
      </c>
      <c r="K109" s="6">
        <v>1219.7328058002099</v>
      </c>
      <c r="L109" s="6">
        <v>74.812644482187295</v>
      </c>
      <c r="M109" s="6">
        <v>0.38161314153373999</v>
      </c>
      <c r="N109" s="6">
        <v>74.064682724781207</v>
      </c>
      <c r="O109" s="6">
        <v>75.560606239593398</v>
      </c>
      <c r="P109" s="6">
        <v>1.0673877167488699</v>
      </c>
      <c r="Q109" s="6">
        <v>16.675525211897199</v>
      </c>
    </row>
    <row r="110" spans="1:17">
      <c r="A110" s="15" t="s">
        <v>228</v>
      </c>
      <c r="B110" s="6" t="s">
        <v>51</v>
      </c>
      <c r="C110" s="6" t="s">
        <v>3</v>
      </c>
      <c r="D110" s="6" t="s">
        <v>16</v>
      </c>
      <c r="E110" s="6" t="s">
        <v>10</v>
      </c>
      <c r="F110" s="6">
        <v>1279.503612</v>
      </c>
      <c r="G110" s="6">
        <v>73.745256765438398</v>
      </c>
      <c r="H110" s="6">
        <v>0.396207140467845</v>
      </c>
      <c r="I110" s="6">
        <v>72.968690770121498</v>
      </c>
      <c r="J110" s="6">
        <v>74.521822760755398</v>
      </c>
      <c r="K110" s="6">
        <v>1253.6379148046899</v>
      </c>
      <c r="L110" s="6">
        <v>74.044892573572596</v>
      </c>
      <c r="M110" s="6">
        <v>0.39614919629714901</v>
      </c>
      <c r="N110" s="6">
        <v>73.268440148830194</v>
      </c>
      <c r="O110" s="6">
        <v>74.821344998315098</v>
      </c>
      <c r="P110" s="6">
        <v>0.29963580813421198</v>
      </c>
      <c r="Q110" s="6">
        <v>4.6811335698599104</v>
      </c>
    </row>
    <row r="111" spans="1:17">
      <c r="A111" s="15" t="s">
        <v>229</v>
      </c>
      <c r="B111" s="6" t="s">
        <v>51</v>
      </c>
      <c r="C111" s="6" t="s">
        <v>3</v>
      </c>
      <c r="D111" s="6" t="s">
        <v>16</v>
      </c>
      <c r="E111" s="6" t="s">
        <v>11</v>
      </c>
      <c r="F111" s="6">
        <v>1279.503612</v>
      </c>
      <c r="G111" s="6">
        <v>73.745256765438398</v>
      </c>
      <c r="H111" s="6">
        <v>0.396207140467845</v>
      </c>
      <c r="I111" s="6">
        <v>72.968690770121498</v>
      </c>
      <c r="J111" s="6">
        <v>74.521822760755398</v>
      </c>
      <c r="K111" s="6">
        <v>1282.22314210279</v>
      </c>
      <c r="L111" s="6">
        <v>73.665793688090503</v>
      </c>
      <c r="M111" s="6">
        <v>0.39869899253525198</v>
      </c>
      <c r="N111" s="6">
        <v>72.884343662721406</v>
      </c>
      <c r="O111" s="6">
        <v>74.447243713459599</v>
      </c>
      <c r="P111" s="6">
        <v>-7.9463077347895705E-2</v>
      </c>
      <c r="Q111" s="6">
        <v>-1.24143132709624</v>
      </c>
    </row>
    <row r="112" spans="1:17">
      <c r="A112" s="15" t="s">
        <v>230</v>
      </c>
      <c r="B112" s="6" t="s">
        <v>51</v>
      </c>
      <c r="C112" s="6" t="s">
        <v>3</v>
      </c>
      <c r="D112" s="6" t="s">
        <v>16</v>
      </c>
      <c r="E112" s="6" t="s">
        <v>6</v>
      </c>
      <c r="F112" s="6">
        <v>1279.503612</v>
      </c>
      <c r="G112" s="6">
        <v>73.745256765438398</v>
      </c>
      <c r="H112" s="6">
        <v>0.396207140467845</v>
      </c>
      <c r="I112" s="6">
        <v>72.968690770121498</v>
      </c>
      <c r="J112" s="6">
        <v>74.521822760755398</v>
      </c>
      <c r="K112" s="6">
        <v>1240.7759976504101</v>
      </c>
      <c r="L112" s="6">
        <v>74.193502399635094</v>
      </c>
      <c r="M112" s="6">
        <v>0.39855056495606</v>
      </c>
      <c r="N112" s="6">
        <v>73.412343292321196</v>
      </c>
      <c r="O112" s="6">
        <v>74.974661506949005</v>
      </c>
      <c r="P112" s="6">
        <v>0.44824563419668101</v>
      </c>
      <c r="Q112" s="6">
        <v>7.0028268612053299</v>
      </c>
    </row>
    <row r="113" spans="1:17">
      <c r="A113" s="15" t="s">
        <v>231</v>
      </c>
      <c r="B113" s="6" t="s">
        <v>51</v>
      </c>
      <c r="C113" s="6" t="s">
        <v>3</v>
      </c>
      <c r="D113" s="6" t="s">
        <v>16</v>
      </c>
      <c r="E113" s="6" t="s">
        <v>8</v>
      </c>
      <c r="F113" s="6">
        <v>1279.503612</v>
      </c>
      <c r="G113" s="6">
        <v>73.745256765438398</v>
      </c>
      <c r="H113" s="6">
        <v>0.396207140467845</v>
      </c>
      <c r="I113" s="6">
        <v>72.968690770121498</v>
      </c>
      <c r="J113" s="6">
        <v>74.521822760755398</v>
      </c>
      <c r="K113" s="6">
        <v>1157.3187297137599</v>
      </c>
      <c r="L113" s="6">
        <v>74.948255212672706</v>
      </c>
      <c r="M113" s="6">
        <v>0.413646022601943</v>
      </c>
      <c r="N113" s="6">
        <v>74.137509008372902</v>
      </c>
      <c r="O113" s="6">
        <v>75.759001416972595</v>
      </c>
      <c r="P113" s="6">
        <v>1.20299844723432</v>
      </c>
      <c r="Q113" s="6">
        <v>18.7941369588094</v>
      </c>
    </row>
    <row r="114" spans="1:17">
      <c r="A114" s="15" t="s">
        <v>232</v>
      </c>
      <c r="B114" s="6" t="s">
        <v>56</v>
      </c>
      <c r="C114" s="6" t="s">
        <v>3</v>
      </c>
      <c r="D114" s="6" t="s">
        <v>16</v>
      </c>
      <c r="E114" s="6" t="s">
        <v>7</v>
      </c>
      <c r="F114" s="6">
        <v>928.09334200000001</v>
      </c>
      <c r="G114" s="6">
        <v>73.035788444615307</v>
      </c>
      <c r="H114" s="6">
        <v>0.52737898206400902</v>
      </c>
      <c r="I114" s="6">
        <v>72.002125639769801</v>
      </c>
      <c r="J114" s="6">
        <v>74.069451249460698</v>
      </c>
      <c r="K114" s="6">
        <v>861.36124127763401</v>
      </c>
      <c r="L114" s="6">
        <v>73.8865594067057</v>
      </c>
      <c r="M114" s="6">
        <v>0.53616071463423598</v>
      </c>
      <c r="N114" s="6">
        <v>72.835684406022594</v>
      </c>
      <c r="O114" s="6">
        <v>74.937434407388807</v>
      </c>
      <c r="P114" s="6">
        <v>0.85077096209040803</v>
      </c>
      <c r="Q114" s="6">
        <v>13.783977144888601</v>
      </c>
    </row>
    <row r="115" spans="1:17">
      <c r="A115" s="15" t="s">
        <v>233</v>
      </c>
      <c r="B115" s="6" t="s">
        <v>56</v>
      </c>
      <c r="C115" s="6" t="s">
        <v>3</v>
      </c>
      <c r="D115" s="6" t="s">
        <v>16</v>
      </c>
      <c r="E115" s="6" t="s">
        <v>5</v>
      </c>
      <c r="F115" s="6">
        <v>928.09334200000001</v>
      </c>
      <c r="G115" s="6">
        <v>73.035788444615307</v>
      </c>
      <c r="H115" s="6">
        <v>0.52737898206400902</v>
      </c>
      <c r="I115" s="6">
        <v>72.002125639769801</v>
      </c>
      <c r="J115" s="6">
        <v>74.069451249460698</v>
      </c>
      <c r="K115" s="6">
        <v>836.89270299828797</v>
      </c>
      <c r="L115" s="6">
        <v>74.429671611742293</v>
      </c>
      <c r="M115" s="6">
        <v>0.53140946006123402</v>
      </c>
      <c r="N115" s="6">
        <v>73.388109070022296</v>
      </c>
      <c r="O115" s="6">
        <v>75.471234153462305</v>
      </c>
      <c r="P115" s="6">
        <v>1.3938831671270699</v>
      </c>
      <c r="Q115" s="6">
        <v>22.583344489233799</v>
      </c>
    </row>
    <row r="116" spans="1:17">
      <c r="A116" s="15" t="s">
        <v>234</v>
      </c>
      <c r="B116" s="6" t="s">
        <v>56</v>
      </c>
      <c r="C116" s="6" t="s">
        <v>3</v>
      </c>
      <c r="D116" s="6" t="s">
        <v>16</v>
      </c>
      <c r="E116" s="6" t="s">
        <v>9</v>
      </c>
      <c r="F116" s="6">
        <v>928.09334200000001</v>
      </c>
      <c r="G116" s="6">
        <v>73.035788444615307</v>
      </c>
      <c r="H116" s="6">
        <v>0.52737898206400902</v>
      </c>
      <c r="I116" s="6">
        <v>72.002125639769801</v>
      </c>
      <c r="J116" s="6">
        <v>74.069451249460698</v>
      </c>
      <c r="K116" s="6">
        <v>899.94390781184097</v>
      </c>
      <c r="L116" s="6">
        <v>73.686350562244698</v>
      </c>
      <c r="M116" s="6">
        <v>0.52057853858874603</v>
      </c>
      <c r="N116" s="6">
        <v>72.666016626610698</v>
      </c>
      <c r="O116" s="6">
        <v>74.706684497878598</v>
      </c>
      <c r="P116" s="6">
        <v>0.65056211762941996</v>
      </c>
      <c r="Q116" s="6">
        <v>10.5402438027514</v>
      </c>
    </row>
    <row r="117" spans="1:17">
      <c r="A117" s="15" t="s">
        <v>235</v>
      </c>
      <c r="B117" s="6" t="s">
        <v>56</v>
      </c>
      <c r="C117" s="6" t="s">
        <v>3</v>
      </c>
      <c r="D117" s="6" t="s">
        <v>16</v>
      </c>
      <c r="E117" s="6" t="s">
        <v>12</v>
      </c>
      <c r="F117" s="6">
        <v>928.09334200000001</v>
      </c>
      <c r="G117" s="6">
        <v>73.035788444615307</v>
      </c>
      <c r="H117" s="6">
        <v>0.52737898206400902</v>
      </c>
      <c r="I117" s="6">
        <v>72.002125639769801</v>
      </c>
      <c r="J117" s="6">
        <v>74.069451249460698</v>
      </c>
      <c r="K117" s="6">
        <v>881.01757832144199</v>
      </c>
      <c r="L117" s="6">
        <v>74.793986203222104</v>
      </c>
      <c r="M117" s="6">
        <v>0.47275294704953402</v>
      </c>
      <c r="N117" s="6">
        <v>73.867390427005006</v>
      </c>
      <c r="O117" s="6">
        <v>75.720581979439203</v>
      </c>
      <c r="P117" s="6">
        <v>1.75819775860684</v>
      </c>
      <c r="Q117" s="6">
        <v>28.485877869272901</v>
      </c>
    </row>
    <row r="118" spans="1:17">
      <c r="A118" s="15" t="s">
        <v>236</v>
      </c>
      <c r="B118" s="6" t="s">
        <v>56</v>
      </c>
      <c r="C118" s="6" t="s">
        <v>3</v>
      </c>
      <c r="D118" s="6" t="s">
        <v>16</v>
      </c>
      <c r="E118" s="6" t="s">
        <v>10</v>
      </c>
      <c r="F118" s="6">
        <v>928.09334200000001</v>
      </c>
      <c r="G118" s="6">
        <v>73.035788444615307</v>
      </c>
      <c r="H118" s="6">
        <v>0.52737898206400902</v>
      </c>
      <c r="I118" s="6">
        <v>72.002125639769801</v>
      </c>
      <c r="J118" s="6">
        <v>74.069451249460698</v>
      </c>
      <c r="K118" s="6">
        <v>928.36844612657205</v>
      </c>
      <c r="L118" s="6">
        <v>73.151219066494207</v>
      </c>
      <c r="M118" s="6">
        <v>0.522905079549842</v>
      </c>
      <c r="N118" s="6">
        <v>72.126325110576502</v>
      </c>
      <c r="O118" s="6">
        <v>74.176113022411897</v>
      </c>
      <c r="P118" s="6">
        <v>0.115430621878971</v>
      </c>
      <c r="Q118" s="6">
        <v>1.87017790298177</v>
      </c>
    </row>
    <row r="119" spans="1:17">
      <c r="A119" s="15" t="s">
        <v>237</v>
      </c>
      <c r="B119" s="6" t="s">
        <v>56</v>
      </c>
      <c r="C119" s="6" t="s">
        <v>3</v>
      </c>
      <c r="D119" s="6" t="s">
        <v>16</v>
      </c>
      <c r="E119" s="6" t="s">
        <v>11</v>
      </c>
      <c r="F119" s="6">
        <v>928.09334200000001</v>
      </c>
      <c r="G119" s="6">
        <v>73.035788444615307</v>
      </c>
      <c r="H119" s="6">
        <v>0.52737898206400902</v>
      </c>
      <c r="I119" s="6">
        <v>72.002125639769801</v>
      </c>
      <c r="J119" s="6">
        <v>74.069451249460698</v>
      </c>
      <c r="K119" s="6">
        <v>927.12321897715299</v>
      </c>
      <c r="L119" s="6">
        <v>73.096884326370599</v>
      </c>
      <c r="M119" s="6">
        <v>0.52416014002646305</v>
      </c>
      <c r="N119" s="6">
        <v>72.069530451918794</v>
      </c>
      <c r="O119" s="6">
        <v>74.124238200822504</v>
      </c>
      <c r="P119" s="6">
        <v>6.1095881755377897E-2</v>
      </c>
      <c r="Q119" s="6">
        <v>0.98986010958076998</v>
      </c>
    </row>
    <row r="120" spans="1:17">
      <c r="A120" s="15" t="s">
        <v>238</v>
      </c>
      <c r="B120" s="6" t="s">
        <v>56</v>
      </c>
      <c r="C120" s="6" t="s">
        <v>3</v>
      </c>
      <c r="D120" s="6" t="s">
        <v>16</v>
      </c>
      <c r="E120" s="6" t="s">
        <v>6</v>
      </c>
      <c r="F120" s="6">
        <v>928.09334200000001</v>
      </c>
      <c r="G120" s="6">
        <v>73.035788444615307</v>
      </c>
      <c r="H120" s="6">
        <v>0.52737898206400902</v>
      </c>
      <c r="I120" s="6">
        <v>72.002125639769801</v>
      </c>
      <c r="J120" s="6">
        <v>74.069451249460698</v>
      </c>
      <c r="K120" s="6">
        <v>911.96254372767396</v>
      </c>
      <c r="L120" s="6">
        <v>73.409220379443298</v>
      </c>
      <c r="M120" s="6">
        <v>0.52162200466202502</v>
      </c>
      <c r="N120" s="6">
        <v>72.386841250305693</v>
      </c>
      <c r="O120" s="6">
        <v>74.431599508580902</v>
      </c>
      <c r="P120" s="6">
        <v>0.373431934828034</v>
      </c>
      <c r="Q120" s="6">
        <v>6.0502502838057302</v>
      </c>
    </row>
    <row r="121" spans="1:17">
      <c r="A121" s="15" t="s">
        <v>239</v>
      </c>
      <c r="B121" s="6" t="s">
        <v>56</v>
      </c>
      <c r="C121" s="6" t="s">
        <v>3</v>
      </c>
      <c r="D121" s="6" t="s">
        <v>16</v>
      </c>
      <c r="E121" s="6" t="s">
        <v>8</v>
      </c>
      <c r="F121" s="6">
        <v>928.09334200000001</v>
      </c>
      <c r="G121" s="6">
        <v>73.035788444615307</v>
      </c>
      <c r="H121" s="6">
        <v>0.52737898206400902</v>
      </c>
      <c r="I121" s="6">
        <v>72.002125639769801</v>
      </c>
      <c r="J121" s="6">
        <v>74.069451249460698</v>
      </c>
      <c r="K121" s="6">
        <v>852.02657026160705</v>
      </c>
      <c r="L121" s="6">
        <v>74.004589337520798</v>
      </c>
      <c r="M121" s="6">
        <v>0.54067805274047898</v>
      </c>
      <c r="N121" s="6">
        <v>72.944860354149498</v>
      </c>
      <c r="O121" s="6">
        <v>75.064318320892099</v>
      </c>
      <c r="P121" s="6">
        <v>0.96880089290553395</v>
      </c>
      <c r="Q121" s="6">
        <v>15.696268397484999</v>
      </c>
    </row>
    <row r="122" spans="1:17">
      <c r="A122" s="15" t="s">
        <v>240</v>
      </c>
      <c r="B122" s="6" t="s">
        <v>37</v>
      </c>
      <c r="C122" s="6" t="s">
        <v>3</v>
      </c>
      <c r="D122" s="6" t="s">
        <v>16</v>
      </c>
      <c r="E122" s="6" t="s">
        <v>7</v>
      </c>
      <c r="F122" s="6">
        <v>1234.0593180000001</v>
      </c>
      <c r="G122" s="6">
        <v>74.679770132598506</v>
      </c>
      <c r="H122" s="6">
        <v>0.44676689913329698</v>
      </c>
      <c r="I122" s="6">
        <v>73.804107010297201</v>
      </c>
      <c r="J122" s="6">
        <v>75.555433254899796</v>
      </c>
      <c r="K122" s="6">
        <v>1121.7013244621</v>
      </c>
      <c r="L122" s="6">
        <v>75.828955679909399</v>
      </c>
      <c r="M122" s="6">
        <v>0.456331840015054</v>
      </c>
      <c r="N122" s="6">
        <v>74.934545273479898</v>
      </c>
      <c r="O122" s="6">
        <v>76.723366086338899</v>
      </c>
      <c r="P122" s="6">
        <v>1.14918554731091</v>
      </c>
      <c r="Q122" s="6">
        <v>21.9585601043389</v>
      </c>
    </row>
    <row r="123" spans="1:17">
      <c r="A123" s="15" t="s">
        <v>241</v>
      </c>
      <c r="B123" s="6" t="s">
        <v>37</v>
      </c>
      <c r="C123" s="6" t="s">
        <v>3</v>
      </c>
      <c r="D123" s="6" t="s">
        <v>16</v>
      </c>
      <c r="E123" s="6" t="s">
        <v>5</v>
      </c>
      <c r="F123" s="6">
        <v>1234.0593180000001</v>
      </c>
      <c r="G123" s="6">
        <v>74.679770132598506</v>
      </c>
      <c r="H123" s="6">
        <v>0.44676689913329698</v>
      </c>
      <c r="I123" s="6">
        <v>73.804107010297201</v>
      </c>
      <c r="J123" s="6">
        <v>75.555433254899796</v>
      </c>
      <c r="K123" s="6">
        <v>1108.2676196830801</v>
      </c>
      <c r="L123" s="6">
        <v>75.952799467741698</v>
      </c>
      <c r="M123" s="6">
        <v>0.45883648684893302</v>
      </c>
      <c r="N123" s="6">
        <v>75.053479953517794</v>
      </c>
      <c r="O123" s="6">
        <v>76.852118981965603</v>
      </c>
      <c r="P123" s="6">
        <v>1.27302933514324</v>
      </c>
      <c r="Q123" s="6">
        <v>24.324958868253599</v>
      </c>
    </row>
    <row r="124" spans="1:17">
      <c r="A124" s="15" t="s">
        <v>242</v>
      </c>
      <c r="B124" s="6" t="s">
        <v>37</v>
      </c>
      <c r="C124" s="6" t="s">
        <v>3</v>
      </c>
      <c r="D124" s="6" t="s">
        <v>16</v>
      </c>
      <c r="E124" s="6" t="s">
        <v>9</v>
      </c>
      <c r="F124" s="6">
        <v>1234.0593180000001</v>
      </c>
      <c r="G124" s="6">
        <v>74.679770132598506</v>
      </c>
      <c r="H124" s="6">
        <v>0.44676689913329698</v>
      </c>
      <c r="I124" s="6">
        <v>73.804107010297201</v>
      </c>
      <c r="J124" s="6">
        <v>75.555433254899796</v>
      </c>
      <c r="K124" s="6">
        <v>1203.5889946063901</v>
      </c>
      <c r="L124" s="6">
        <v>75.006534857881803</v>
      </c>
      <c r="M124" s="6">
        <v>0.44852578509011198</v>
      </c>
      <c r="N124" s="6">
        <v>74.127424319105202</v>
      </c>
      <c r="O124" s="6">
        <v>75.885645396658404</v>
      </c>
      <c r="P124" s="6">
        <v>0.32676472528331102</v>
      </c>
      <c r="Q124" s="6">
        <v>6.2437983812984097</v>
      </c>
    </row>
    <row r="125" spans="1:17">
      <c r="A125" s="15" t="s">
        <v>243</v>
      </c>
      <c r="B125" s="6" t="s">
        <v>37</v>
      </c>
      <c r="C125" s="6" t="s">
        <v>3</v>
      </c>
      <c r="D125" s="6" t="s">
        <v>16</v>
      </c>
      <c r="E125" s="6" t="s">
        <v>12</v>
      </c>
      <c r="F125" s="6">
        <v>1234.0593180000001</v>
      </c>
      <c r="G125" s="6">
        <v>74.679770132598506</v>
      </c>
      <c r="H125" s="6">
        <v>0.44676689913329698</v>
      </c>
      <c r="I125" s="6">
        <v>73.804107010297201</v>
      </c>
      <c r="J125" s="6">
        <v>75.555433254899796</v>
      </c>
      <c r="K125" s="6">
        <v>1175.496397052</v>
      </c>
      <c r="L125" s="6">
        <v>76.361886782905799</v>
      </c>
      <c r="M125" s="6">
        <v>0.39622764886651601</v>
      </c>
      <c r="N125" s="6">
        <v>75.5852805911274</v>
      </c>
      <c r="O125" s="6">
        <v>77.138492974684198</v>
      </c>
      <c r="P125" s="6">
        <v>1.68211665030728</v>
      </c>
      <c r="Q125" s="6">
        <v>32.141771757149002</v>
      </c>
    </row>
    <row r="126" spans="1:17">
      <c r="A126" s="15" t="s">
        <v>244</v>
      </c>
      <c r="B126" s="6" t="s">
        <v>37</v>
      </c>
      <c r="C126" s="6" t="s">
        <v>3</v>
      </c>
      <c r="D126" s="6" t="s">
        <v>16</v>
      </c>
      <c r="E126" s="6" t="s">
        <v>10</v>
      </c>
      <c r="F126" s="6">
        <v>1234.0593180000001</v>
      </c>
      <c r="G126" s="6">
        <v>74.679770132598506</v>
      </c>
      <c r="H126" s="6">
        <v>0.44676689913329698</v>
      </c>
      <c r="I126" s="6">
        <v>73.804107010297201</v>
      </c>
      <c r="J126" s="6">
        <v>75.555433254899796</v>
      </c>
      <c r="K126" s="6">
        <v>1217.6181063136401</v>
      </c>
      <c r="L126" s="6">
        <v>74.854618256602905</v>
      </c>
      <c r="M126" s="6">
        <v>0.44831197082846502</v>
      </c>
      <c r="N126" s="6">
        <v>73.975926793779095</v>
      </c>
      <c r="O126" s="6">
        <v>75.7333097194267</v>
      </c>
      <c r="P126" s="6">
        <v>0.17484812400441299</v>
      </c>
      <c r="Q126" s="6">
        <v>3.34098618718797</v>
      </c>
    </row>
    <row r="127" spans="1:17">
      <c r="A127" s="15" t="s">
        <v>245</v>
      </c>
      <c r="B127" s="6" t="s">
        <v>37</v>
      </c>
      <c r="C127" s="6" t="s">
        <v>3</v>
      </c>
      <c r="D127" s="6" t="s">
        <v>16</v>
      </c>
      <c r="E127" s="6" t="s">
        <v>11</v>
      </c>
      <c r="F127" s="6">
        <v>1234.0593180000001</v>
      </c>
      <c r="G127" s="6">
        <v>74.679770132598506</v>
      </c>
      <c r="H127" s="6">
        <v>0.44676689913329698</v>
      </c>
      <c r="I127" s="6">
        <v>73.804107010297201</v>
      </c>
      <c r="J127" s="6">
        <v>75.555433254899796</v>
      </c>
      <c r="K127" s="6">
        <v>1234.3261801700901</v>
      </c>
      <c r="L127" s="6">
        <v>74.6661236806993</v>
      </c>
      <c r="M127" s="6">
        <v>0.44746545252870501</v>
      </c>
      <c r="N127" s="6">
        <v>73.789091393743007</v>
      </c>
      <c r="O127" s="6">
        <v>75.543155967655494</v>
      </c>
      <c r="P127" s="6">
        <v>-1.3646451899234101E-2</v>
      </c>
      <c r="Q127" s="6">
        <v>-0.26075548456164999</v>
      </c>
    </row>
    <row r="128" spans="1:17">
      <c r="A128" s="15" t="s">
        <v>246</v>
      </c>
      <c r="B128" s="6" t="s">
        <v>37</v>
      </c>
      <c r="C128" s="6" t="s">
        <v>3</v>
      </c>
      <c r="D128" s="6" t="s">
        <v>16</v>
      </c>
      <c r="E128" s="6" t="s">
        <v>6</v>
      </c>
      <c r="F128" s="6">
        <v>1234.0593180000001</v>
      </c>
      <c r="G128" s="6">
        <v>74.679770132598506</v>
      </c>
      <c r="H128" s="6">
        <v>0.44676689913329698</v>
      </c>
      <c r="I128" s="6">
        <v>73.804107010297201</v>
      </c>
      <c r="J128" s="6">
        <v>75.555433254899796</v>
      </c>
      <c r="K128" s="6">
        <v>1232.5411571786899</v>
      </c>
      <c r="L128" s="6">
        <v>74.717729266811403</v>
      </c>
      <c r="M128" s="6">
        <v>0.44879505255166902</v>
      </c>
      <c r="N128" s="6">
        <v>73.838090963810203</v>
      </c>
      <c r="O128" s="6">
        <v>75.597367569812704</v>
      </c>
      <c r="P128" s="6">
        <v>3.7959134212940199E-2</v>
      </c>
      <c r="Q128" s="6">
        <v>0.72532058210614203</v>
      </c>
    </row>
    <row r="129" spans="1:17">
      <c r="A129" s="15" t="s">
        <v>247</v>
      </c>
      <c r="B129" s="6" t="s">
        <v>37</v>
      </c>
      <c r="C129" s="6" t="s">
        <v>3</v>
      </c>
      <c r="D129" s="6" t="s">
        <v>16</v>
      </c>
      <c r="E129" s="6" t="s">
        <v>8</v>
      </c>
      <c r="F129" s="6">
        <v>1234.0593180000001</v>
      </c>
      <c r="G129" s="6">
        <v>74.679770132598506</v>
      </c>
      <c r="H129" s="6">
        <v>0.44676689913329698</v>
      </c>
      <c r="I129" s="6">
        <v>73.804107010297201</v>
      </c>
      <c r="J129" s="6">
        <v>75.555433254899796</v>
      </c>
      <c r="K129" s="6">
        <v>1167.5245050615499</v>
      </c>
      <c r="L129" s="6">
        <v>75.282941589279005</v>
      </c>
      <c r="M129" s="6">
        <v>0.45494172096052998</v>
      </c>
      <c r="N129" s="6">
        <v>74.391255816196306</v>
      </c>
      <c r="O129" s="6">
        <v>76.174627362361605</v>
      </c>
      <c r="P129" s="6">
        <v>0.60317145668045702</v>
      </c>
      <c r="Q129" s="6">
        <v>11.525359604227701</v>
      </c>
    </row>
    <row r="130" spans="1:17">
      <c r="A130" s="15" t="s">
        <v>248</v>
      </c>
      <c r="B130" s="6" t="s">
        <v>36</v>
      </c>
      <c r="C130" s="6" t="s">
        <v>3</v>
      </c>
      <c r="D130" s="6" t="s">
        <v>16</v>
      </c>
      <c r="E130" s="6" t="s">
        <v>7</v>
      </c>
      <c r="F130" s="6">
        <v>456.66220900000002</v>
      </c>
      <c r="G130" s="6">
        <v>76.131964903769799</v>
      </c>
      <c r="H130" s="6">
        <v>0.74810190225781503</v>
      </c>
      <c r="I130" s="6">
        <v>74.665685175344507</v>
      </c>
      <c r="J130" s="6">
        <v>77.598244632195104</v>
      </c>
      <c r="K130" s="6">
        <v>466.29018155037397</v>
      </c>
      <c r="L130" s="6">
        <v>75.919183506226801</v>
      </c>
      <c r="M130" s="6">
        <v>0.75076945259365602</v>
      </c>
      <c r="N130" s="6">
        <v>74.447675379143206</v>
      </c>
      <c r="O130" s="6">
        <v>77.390691633310396</v>
      </c>
      <c r="P130" s="6">
        <v>-0.21278139754299699</v>
      </c>
      <c r="Q130" s="6">
        <v>-6.1718502075278296</v>
      </c>
    </row>
    <row r="131" spans="1:17">
      <c r="A131" s="15" t="s">
        <v>249</v>
      </c>
      <c r="B131" s="6" t="s">
        <v>36</v>
      </c>
      <c r="C131" s="6" t="s">
        <v>3</v>
      </c>
      <c r="D131" s="6" t="s">
        <v>16</v>
      </c>
      <c r="E131" s="6" t="s">
        <v>5</v>
      </c>
      <c r="F131" s="6">
        <v>456.66220900000002</v>
      </c>
      <c r="G131" s="6">
        <v>76.131964903769799</v>
      </c>
      <c r="H131" s="6">
        <v>0.74810190225781503</v>
      </c>
      <c r="I131" s="6">
        <v>74.665685175344507</v>
      </c>
      <c r="J131" s="6">
        <v>77.598244632195104</v>
      </c>
      <c r="K131" s="6">
        <v>441.03967552593099</v>
      </c>
      <c r="L131" s="6">
        <v>76.6983033223039</v>
      </c>
      <c r="M131" s="6">
        <v>0.74465965683859003</v>
      </c>
      <c r="N131" s="6">
        <v>75.2387703949003</v>
      </c>
      <c r="O131" s="6">
        <v>78.1578362497076</v>
      </c>
      <c r="P131" s="6">
        <v>0.56633841853413003</v>
      </c>
      <c r="Q131" s="6">
        <v>16.426980583462601</v>
      </c>
    </row>
    <row r="132" spans="1:17">
      <c r="A132" s="15" t="s">
        <v>250</v>
      </c>
      <c r="B132" s="6" t="s">
        <v>36</v>
      </c>
      <c r="C132" s="6" t="s">
        <v>3</v>
      </c>
      <c r="D132" s="6" t="s">
        <v>16</v>
      </c>
      <c r="E132" s="6" t="s">
        <v>9</v>
      </c>
      <c r="F132" s="6">
        <v>456.66220900000002</v>
      </c>
      <c r="G132" s="6">
        <v>76.131964903769799</v>
      </c>
      <c r="H132" s="6">
        <v>0.74810190225781503</v>
      </c>
      <c r="I132" s="6">
        <v>74.665685175344507</v>
      </c>
      <c r="J132" s="6">
        <v>77.598244632195104</v>
      </c>
      <c r="K132" s="6">
        <v>451.78679977248498</v>
      </c>
      <c r="L132" s="6">
        <v>76.382455887972696</v>
      </c>
      <c r="M132" s="6">
        <v>0.73955671933421496</v>
      </c>
      <c r="N132" s="6">
        <v>74.932924718077601</v>
      </c>
      <c r="O132" s="6">
        <v>77.831987057867707</v>
      </c>
      <c r="P132" s="6">
        <v>0.25049098420287003</v>
      </c>
      <c r="Q132" s="6">
        <v>7.2656390581508701</v>
      </c>
    </row>
    <row r="133" spans="1:17">
      <c r="A133" s="15" t="s">
        <v>251</v>
      </c>
      <c r="B133" s="6" t="s">
        <v>36</v>
      </c>
      <c r="C133" s="6" t="s">
        <v>3</v>
      </c>
      <c r="D133" s="6" t="s">
        <v>16</v>
      </c>
      <c r="E133" s="6" t="s">
        <v>12</v>
      </c>
      <c r="F133" s="6">
        <v>456.66220900000002</v>
      </c>
      <c r="G133" s="6">
        <v>76.131964903769799</v>
      </c>
      <c r="H133" s="6">
        <v>0.74810190225781503</v>
      </c>
      <c r="I133" s="6">
        <v>74.665685175344507</v>
      </c>
      <c r="J133" s="6">
        <v>77.598244632195104</v>
      </c>
      <c r="K133" s="6">
        <v>450.49699155267001</v>
      </c>
      <c r="L133" s="6">
        <v>77.123798900317297</v>
      </c>
      <c r="M133" s="6">
        <v>0.68594135931363498</v>
      </c>
      <c r="N133" s="6">
        <v>75.779353836062597</v>
      </c>
      <c r="O133" s="6">
        <v>78.468243964571997</v>
      </c>
      <c r="P133" s="6">
        <v>0.99183399654752702</v>
      </c>
      <c r="Q133" s="6">
        <v>28.768731327596601</v>
      </c>
    </row>
    <row r="134" spans="1:17">
      <c r="A134" s="15" t="s">
        <v>252</v>
      </c>
      <c r="B134" s="6" t="s">
        <v>36</v>
      </c>
      <c r="C134" s="6" t="s">
        <v>3</v>
      </c>
      <c r="D134" s="6" t="s">
        <v>16</v>
      </c>
      <c r="E134" s="6" t="s">
        <v>10</v>
      </c>
      <c r="F134" s="6">
        <v>456.66220900000002</v>
      </c>
      <c r="G134" s="6">
        <v>76.131964903769799</v>
      </c>
      <c r="H134" s="6">
        <v>0.74810190225781503</v>
      </c>
      <c r="I134" s="6">
        <v>74.665685175344507</v>
      </c>
      <c r="J134" s="6">
        <v>77.598244632195104</v>
      </c>
      <c r="K134" s="6">
        <v>412.77136453915602</v>
      </c>
      <c r="L134" s="6">
        <v>76.950906936806604</v>
      </c>
      <c r="M134" s="6">
        <v>0.77674581356880501</v>
      </c>
      <c r="N134" s="6">
        <v>75.428485142211699</v>
      </c>
      <c r="O134" s="6">
        <v>78.473328731401494</v>
      </c>
      <c r="P134" s="6">
        <v>0.81894203303681901</v>
      </c>
      <c r="Q134" s="6">
        <v>23.753897732202802</v>
      </c>
    </row>
    <row r="135" spans="1:17">
      <c r="A135" s="15" t="s">
        <v>253</v>
      </c>
      <c r="B135" s="6" t="s">
        <v>36</v>
      </c>
      <c r="C135" s="6" t="s">
        <v>3</v>
      </c>
      <c r="D135" s="6" t="s">
        <v>16</v>
      </c>
      <c r="E135" s="6" t="s">
        <v>11</v>
      </c>
      <c r="F135" s="6">
        <v>456.66220900000002</v>
      </c>
      <c r="G135" s="6">
        <v>76.131964903769799</v>
      </c>
      <c r="H135" s="6">
        <v>0.74810190225781503</v>
      </c>
      <c r="I135" s="6">
        <v>74.665685175344507</v>
      </c>
      <c r="J135" s="6">
        <v>77.598244632195104</v>
      </c>
      <c r="K135" s="6">
        <v>454.94712520111699</v>
      </c>
      <c r="L135" s="6">
        <v>76.414919415521894</v>
      </c>
      <c r="M135" s="6">
        <v>0.71900912078465096</v>
      </c>
      <c r="N135" s="6">
        <v>75.005661538783997</v>
      </c>
      <c r="O135" s="6">
        <v>77.824177292259805</v>
      </c>
      <c r="P135" s="6">
        <v>0.28295451175209502</v>
      </c>
      <c r="Q135" s="6">
        <v>8.2072628634052105</v>
      </c>
    </row>
    <row r="136" spans="1:17">
      <c r="A136" s="15" t="s">
        <v>254</v>
      </c>
      <c r="B136" s="6" t="s">
        <v>36</v>
      </c>
      <c r="C136" s="6" t="s">
        <v>3</v>
      </c>
      <c r="D136" s="6" t="s">
        <v>16</v>
      </c>
      <c r="E136" s="6" t="s">
        <v>6</v>
      </c>
      <c r="F136" s="6">
        <v>456.66220900000002</v>
      </c>
      <c r="G136" s="6">
        <v>76.131964903769799</v>
      </c>
      <c r="H136" s="6">
        <v>0.74810190225781503</v>
      </c>
      <c r="I136" s="6">
        <v>74.665685175344507</v>
      </c>
      <c r="J136" s="6">
        <v>77.598244632195104</v>
      </c>
      <c r="K136" s="6">
        <v>443.315514858033</v>
      </c>
      <c r="L136" s="6">
        <v>76.587644893927205</v>
      </c>
      <c r="M136" s="6">
        <v>0.741939594461277</v>
      </c>
      <c r="N136" s="6">
        <v>75.133443288783099</v>
      </c>
      <c r="O136" s="6">
        <v>78.041846499071298</v>
      </c>
      <c r="P136" s="6">
        <v>0.45567999015743499</v>
      </c>
      <c r="Q136" s="6">
        <v>13.217267459911</v>
      </c>
    </row>
    <row r="137" spans="1:17">
      <c r="A137" s="15" t="s">
        <v>255</v>
      </c>
      <c r="B137" s="6" t="s">
        <v>36</v>
      </c>
      <c r="C137" s="6" t="s">
        <v>3</v>
      </c>
      <c r="D137" s="6" t="s">
        <v>16</v>
      </c>
      <c r="E137" s="6" t="s">
        <v>8</v>
      </c>
      <c r="F137" s="6">
        <v>456.66220900000002</v>
      </c>
      <c r="G137" s="6">
        <v>76.131964903769799</v>
      </c>
      <c r="H137" s="6">
        <v>0.74810190225781503</v>
      </c>
      <c r="I137" s="6">
        <v>74.665685175344507</v>
      </c>
      <c r="J137" s="6">
        <v>77.598244632195104</v>
      </c>
      <c r="K137" s="6">
        <v>432.07816702340199</v>
      </c>
      <c r="L137" s="6">
        <v>76.426117543442999</v>
      </c>
      <c r="M137" s="6">
        <v>0.78323484659279496</v>
      </c>
      <c r="N137" s="6">
        <v>74.890977244121203</v>
      </c>
      <c r="O137" s="6">
        <v>77.961257842764894</v>
      </c>
      <c r="P137" s="6">
        <v>0.294152639673257</v>
      </c>
      <c r="Q137" s="6">
        <v>8.5320711827987399</v>
      </c>
    </row>
    <row r="138" spans="1:17">
      <c r="A138" s="15" t="s">
        <v>256</v>
      </c>
      <c r="B138" s="6" t="s">
        <v>44</v>
      </c>
      <c r="C138" s="6" t="s">
        <v>3</v>
      </c>
      <c r="D138" s="6" t="s">
        <v>18</v>
      </c>
      <c r="E138" s="6" t="s">
        <v>7</v>
      </c>
      <c r="F138" s="6">
        <v>1738.91966</v>
      </c>
      <c r="G138" s="6">
        <v>72.929521952505596</v>
      </c>
      <c r="H138" s="6">
        <v>0.37880270017646001</v>
      </c>
      <c r="I138" s="6">
        <v>72.187068660159795</v>
      </c>
      <c r="J138" s="6">
        <v>73.671975244851495</v>
      </c>
      <c r="K138" s="6">
        <v>1579.79022748535</v>
      </c>
      <c r="L138" s="6">
        <v>74.075227430130298</v>
      </c>
      <c r="M138" s="6">
        <v>0.39122169585634697</v>
      </c>
      <c r="N138" s="6">
        <v>73.308432906251795</v>
      </c>
      <c r="O138" s="6">
        <v>74.8420219540087</v>
      </c>
      <c r="P138" s="6">
        <v>1.14570547762467</v>
      </c>
      <c r="Q138" s="6">
        <v>15.7966378685206</v>
      </c>
    </row>
    <row r="139" spans="1:17">
      <c r="A139" s="15" t="s">
        <v>257</v>
      </c>
      <c r="B139" s="6" t="s">
        <v>44</v>
      </c>
      <c r="C139" s="6" t="s">
        <v>3</v>
      </c>
      <c r="D139" s="6" t="s">
        <v>18</v>
      </c>
      <c r="E139" s="6" t="s">
        <v>5</v>
      </c>
      <c r="F139" s="6">
        <v>1738.91966</v>
      </c>
      <c r="G139" s="6">
        <v>72.929521952505596</v>
      </c>
      <c r="H139" s="6">
        <v>0.37880270017646001</v>
      </c>
      <c r="I139" s="6">
        <v>72.187068660159795</v>
      </c>
      <c r="J139" s="6">
        <v>73.671975244851495</v>
      </c>
      <c r="K139" s="6">
        <v>1527.8693865839</v>
      </c>
      <c r="L139" s="6">
        <v>74.811808448625996</v>
      </c>
      <c r="M139" s="6">
        <v>0.38470470632151299</v>
      </c>
      <c r="N139" s="6">
        <v>74.057787224235796</v>
      </c>
      <c r="O139" s="6">
        <v>75.565829673016196</v>
      </c>
      <c r="P139" s="6">
        <v>1.8822864961204</v>
      </c>
      <c r="Q139" s="6">
        <v>25.9523924121109</v>
      </c>
    </row>
    <row r="140" spans="1:17">
      <c r="A140" s="15" t="s">
        <v>258</v>
      </c>
      <c r="B140" s="6" t="s">
        <v>44</v>
      </c>
      <c r="C140" s="6" t="s">
        <v>3</v>
      </c>
      <c r="D140" s="6" t="s">
        <v>18</v>
      </c>
      <c r="E140" s="6" t="s">
        <v>9</v>
      </c>
      <c r="F140" s="6">
        <v>1738.91966</v>
      </c>
      <c r="G140" s="6">
        <v>72.929521952505596</v>
      </c>
      <c r="H140" s="6">
        <v>0.37880270017646001</v>
      </c>
      <c r="I140" s="6">
        <v>72.187068660159795</v>
      </c>
      <c r="J140" s="6">
        <v>73.671975244851495</v>
      </c>
      <c r="K140" s="6">
        <v>1663.3969945862</v>
      </c>
      <c r="L140" s="6">
        <v>73.672918244253395</v>
      </c>
      <c r="M140" s="6">
        <v>0.37882463120889898</v>
      </c>
      <c r="N140" s="6">
        <v>72.930421967084001</v>
      </c>
      <c r="O140" s="6">
        <v>74.415414521422903</v>
      </c>
      <c r="P140" s="6">
        <v>0.74339629174781396</v>
      </c>
      <c r="Q140" s="6">
        <v>10.2497214536215</v>
      </c>
    </row>
    <row r="141" spans="1:17">
      <c r="A141" s="15" t="s">
        <v>259</v>
      </c>
      <c r="B141" s="6" t="s">
        <v>44</v>
      </c>
      <c r="C141" s="6" t="s">
        <v>3</v>
      </c>
      <c r="D141" s="6" t="s">
        <v>18</v>
      </c>
      <c r="E141" s="6" t="s">
        <v>12</v>
      </c>
      <c r="F141" s="6">
        <v>1738.91966</v>
      </c>
      <c r="G141" s="6">
        <v>72.929521952505596</v>
      </c>
      <c r="H141" s="6">
        <v>0.37880270017646001</v>
      </c>
      <c r="I141" s="6">
        <v>72.187068660159795</v>
      </c>
      <c r="J141" s="6">
        <v>73.671975244851495</v>
      </c>
      <c r="K141" s="6">
        <v>1649.8127015605901</v>
      </c>
      <c r="L141" s="6">
        <v>74.474552238883504</v>
      </c>
      <c r="M141" s="6">
        <v>0.35096303237190601</v>
      </c>
      <c r="N141" s="6">
        <v>73.786664695434595</v>
      </c>
      <c r="O141" s="6">
        <v>75.162439782332498</v>
      </c>
      <c r="P141" s="6">
        <v>1.5450302863779199</v>
      </c>
      <c r="Q141" s="6">
        <v>21.302406601397202</v>
      </c>
    </row>
    <row r="142" spans="1:17">
      <c r="A142" s="15" t="s">
        <v>260</v>
      </c>
      <c r="B142" s="6" t="s">
        <v>44</v>
      </c>
      <c r="C142" s="6" t="s">
        <v>3</v>
      </c>
      <c r="D142" s="6" t="s">
        <v>18</v>
      </c>
      <c r="E142" s="6" t="s">
        <v>10</v>
      </c>
      <c r="F142" s="6">
        <v>1738.91966</v>
      </c>
      <c r="G142" s="6">
        <v>72.929521952505596</v>
      </c>
      <c r="H142" s="6">
        <v>0.37880270017646001</v>
      </c>
      <c r="I142" s="6">
        <v>72.187068660159795</v>
      </c>
      <c r="J142" s="6">
        <v>73.671975244851495</v>
      </c>
      <c r="K142" s="6">
        <v>1743.2734801680999</v>
      </c>
      <c r="L142" s="6">
        <v>73.065504706619294</v>
      </c>
      <c r="M142" s="6">
        <v>0.37276108717388701</v>
      </c>
      <c r="N142" s="6">
        <v>72.334892975758507</v>
      </c>
      <c r="O142" s="6">
        <v>73.796116437480094</v>
      </c>
      <c r="P142" s="6">
        <v>0.13598275411369801</v>
      </c>
      <c r="Q142" s="6">
        <v>1.8748887607237801</v>
      </c>
    </row>
    <row r="143" spans="1:17">
      <c r="A143" s="15" t="s">
        <v>261</v>
      </c>
      <c r="B143" s="6" t="s">
        <v>44</v>
      </c>
      <c r="C143" s="6" t="s">
        <v>3</v>
      </c>
      <c r="D143" s="6" t="s">
        <v>18</v>
      </c>
      <c r="E143" s="6" t="s">
        <v>11</v>
      </c>
      <c r="F143" s="6">
        <v>1738.91966</v>
      </c>
      <c r="G143" s="6">
        <v>72.929521952505596</v>
      </c>
      <c r="H143" s="6">
        <v>0.37880270017646001</v>
      </c>
      <c r="I143" s="6">
        <v>72.187068660159795</v>
      </c>
      <c r="J143" s="6">
        <v>73.671975244851495</v>
      </c>
      <c r="K143" s="6">
        <v>1734.61147034483</v>
      </c>
      <c r="L143" s="6">
        <v>73.062522110476394</v>
      </c>
      <c r="M143" s="6">
        <v>0.37403560719777101</v>
      </c>
      <c r="N143" s="6">
        <v>72.329412320368803</v>
      </c>
      <c r="O143" s="6">
        <v>73.795631900583999</v>
      </c>
      <c r="P143" s="6">
        <v>0.13300015797079801</v>
      </c>
      <c r="Q143" s="6">
        <v>1.8337656343203701</v>
      </c>
    </row>
    <row r="144" spans="1:17">
      <c r="A144" s="15" t="s">
        <v>262</v>
      </c>
      <c r="B144" s="6" t="s">
        <v>44</v>
      </c>
      <c r="C144" s="6" t="s">
        <v>3</v>
      </c>
      <c r="D144" s="6" t="s">
        <v>18</v>
      </c>
      <c r="E144" s="6" t="s">
        <v>6</v>
      </c>
      <c r="F144" s="6">
        <v>1738.91966</v>
      </c>
      <c r="G144" s="6">
        <v>72.929521952505596</v>
      </c>
      <c r="H144" s="6">
        <v>0.37880270017646001</v>
      </c>
      <c r="I144" s="6">
        <v>72.187068660159795</v>
      </c>
      <c r="J144" s="6">
        <v>73.671975244851495</v>
      </c>
      <c r="K144" s="6">
        <v>1681.9034363092901</v>
      </c>
      <c r="L144" s="6">
        <v>73.558279827218001</v>
      </c>
      <c r="M144" s="6">
        <v>0.37502168414977399</v>
      </c>
      <c r="N144" s="6">
        <v>72.823237326284499</v>
      </c>
      <c r="O144" s="6">
        <v>74.293322328151604</v>
      </c>
      <c r="P144" s="6">
        <v>0.62875787471243405</v>
      </c>
      <c r="Q144" s="6">
        <v>8.6691219059238396</v>
      </c>
    </row>
    <row r="145" spans="1:17">
      <c r="A145" s="15" t="s">
        <v>263</v>
      </c>
      <c r="B145" s="6" t="s">
        <v>44</v>
      </c>
      <c r="C145" s="6" t="s">
        <v>3</v>
      </c>
      <c r="D145" s="6" t="s">
        <v>18</v>
      </c>
      <c r="E145" s="6" t="s">
        <v>8</v>
      </c>
      <c r="F145" s="6">
        <v>1738.91966</v>
      </c>
      <c r="G145" s="6">
        <v>72.929521952505596</v>
      </c>
      <c r="H145" s="6">
        <v>0.37880270017646001</v>
      </c>
      <c r="I145" s="6">
        <v>72.187068660159795</v>
      </c>
      <c r="J145" s="6">
        <v>73.671975244851495</v>
      </c>
      <c r="K145" s="6">
        <v>1598.6324034133099</v>
      </c>
      <c r="L145" s="6">
        <v>73.968206460488403</v>
      </c>
      <c r="M145" s="6">
        <v>0.38893332447775403</v>
      </c>
      <c r="N145" s="6">
        <v>73.205897144512093</v>
      </c>
      <c r="O145" s="6">
        <v>74.730515776464799</v>
      </c>
      <c r="P145" s="6">
        <v>1.03868450798284</v>
      </c>
      <c r="Q145" s="6">
        <v>14.321065363381701</v>
      </c>
    </row>
    <row r="146" spans="1:17">
      <c r="A146" s="15" t="s">
        <v>264</v>
      </c>
      <c r="B146" s="6" t="s">
        <v>61</v>
      </c>
      <c r="C146" s="6" t="s">
        <v>3</v>
      </c>
      <c r="D146" s="6" t="s">
        <v>18</v>
      </c>
      <c r="E146" s="6" t="s">
        <v>7</v>
      </c>
      <c r="F146" s="6">
        <v>1734.1636550000001</v>
      </c>
      <c r="G146" s="6">
        <v>74.348668065732994</v>
      </c>
      <c r="H146" s="6">
        <v>0.33403311085453702</v>
      </c>
      <c r="I146" s="6">
        <v>73.693963168458097</v>
      </c>
      <c r="J146" s="6">
        <v>75.003372963007905</v>
      </c>
      <c r="K146" s="6">
        <v>1564.18194132085</v>
      </c>
      <c r="L146" s="6">
        <v>75.586570057970604</v>
      </c>
      <c r="M146" s="6">
        <v>0.34093184120252101</v>
      </c>
      <c r="N146" s="6">
        <v>74.918343649213597</v>
      </c>
      <c r="O146" s="6">
        <v>76.254796466727498</v>
      </c>
      <c r="P146" s="6">
        <v>1.23790199223754</v>
      </c>
      <c r="Q146" s="6">
        <v>20.3443652523769</v>
      </c>
    </row>
    <row r="147" spans="1:17">
      <c r="A147" s="15" t="s">
        <v>265</v>
      </c>
      <c r="B147" s="6" t="s">
        <v>61</v>
      </c>
      <c r="C147" s="6" t="s">
        <v>3</v>
      </c>
      <c r="D147" s="6" t="s">
        <v>18</v>
      </c>
      <c r="E147" s="6" t="s">
        <v>5</v>
      </c>
      <c r="F147" s="6">
        <v>1734.1636550000001</v>
      </c>
      <c r="G147" s="6">
        <v>74.348668065732994</v>
      </c>
      <c r="H147" s="6">
        <v>0.33403311085453702</v>
      </c>
      <c r="I147" s="6">
        <v>73.693963168458097</v>
      </c>
      <c r="J147" s="6">
        <v>75.003372963007905</v>
      </c>
      <c r="K147" s="6">
        <v>1514.7322831837701</v>
      </c>
      <c r="L147" s="6">
        <v>76.007309448788106</v>
      </c>
      <c r="M147" s="6">
        <v>0.344084960556786</v>
      </c>
      <c r="N147" s="6">
        <v>75.332902926096807</v>
      </c>
      <c r="O147" s="6">
        <v>76.681715971479406</v>
      </c>
      <c r="P147" s="6">
        <v>1.6586413830550799</v>
      </c>
      <c r="Q147" s="6">
        <v>27.2590288497614</v>
      </c>
    </row>
    <row r="148" spans="1:17">
      <c r="A148" s="15" t="s">
        <v>266</v>
      </c>
      <c r="B148" s="6" t="s">
        <v>61</v>
      </c>
      <c r="C148" s="6" t="s">
        <v>3</v>
      </c>
      <c r="D148" s="6" t="s">
        <v>18</v>
      </c>
      <c r="E148" s="6" t="s">
        <v>9</v>
      </c>
      <c r="F148" s="6">
        <v>1734.1636550000001</v>
      </c>
      <c r="G148" s="6">
        <v>74.348668065732994</v>
      </c>
      <c r="H148" s="6">
        <v>0.33403311085453702</v>
      </c>
      <c r="I148" s="6">
        <v>73.693963168458097</v>
      </c>
      <c r="J148" s="6">
        <v>75.003372963007905</v>
      </c>
      <c r="K148" s="6">
        <v>1663.27023786223</v>
      </c>
      <c r="L148" s="6">
        <v>75.017242112143705</v>
      </c>
      <c r="M148" s="6">
        <v>0.33178229273951598</v>
      </c>
      <c r="N148" s="6">
        <v>74.366948818374198</v>
      </c>
      <c r="O148" s="6">
        <v>75.6675354059131</v>
      </c>
      <c r="P148" s="6">
        <v>0.66857404641065399</v>
      </c>
      <c r="Q148" s="6">
        <v>10.9877152502619</v>
      </c>
    </row>
    <row r="149" spans="1:17">
      <c r="A149" s="15" t="s">
        <v>267</v>
      </c>
      <c r="B149" s="6" t="s">
        <v>61</v>
      </c>
      <c r="C149" s="6" t="s">
        <v>3</v>
      </c>
      <c r="D149" s="6" t="s">
        <v>18</v>
      </c>
      <c r="E149" s="6" t="s">
        <v>12</v>
      </c>
      <c r="F149" s="6">
        <v>1734.1636550000001</v>
      </c>
      <c r="G149" s="6">
        <v>74.348668065732994</v>
      </c>
      <c r="H149" s="6">
        <v>0.33403311085453702</v>
      </c>
      <c r="I149" s="6">
        <v>73.693963168458097</v>
      </c>
      <c r="J149" s="6">
        <v>75.003372963007905</v>
      </c>
      <c r="K149" s="6">
        <v>1673.57929755173</v>
      </c>
      <c r="L149" s="6">
        <v>75.163971009263093</v>
      </c>
      <c r="M149" s="6">
        <v>0.32335720394724299</v>
      </c>
      <c r="N149" s="6">
        <v>74.530190889526494</v>
      </c>
      <c r="O149" s="6">
        <v>75.797751128999707</v>
      </c>
      <c r="P149" s="6">
        <v>0.81530294353004296</v>
      </c>
      <c r="Q149" s="6">
        <v>13.3991390098114</v>
      </c>
    </row>
    <row r="150" spans="1:17">
      <c r="A150" s="15" t="s">
        <v>268</v>
      </c>
      <c r="B150" s="6" t="s">
        <v>61</v>
      </c>
      <c r="C150" s="6" t="s">
        <v>3</v>
      </c>
      <c r="D150" s="6" t="s">
        <v>18</v>
      </c>
      <c r="E150" s="6" t="s">
        <v>10</v>
      </c>
      <c r="F150" s="6">
        <v>1734.1636550000001</v>
      </c>
      <c r="G150" s="6">
        <v>74.348668065732994</v>
      </c>
      <c r="H150" s="6">
        <v>0.33403311085453702</v>
      </c>
      <c r="I150" s="6">
        <v>73.693963168458097</v>
      </c>
      <c r="J150" s="6">
        <v>75.003372963007905</v>
      </c>
      <c r="K150" s="6">
        <v>1722.58559871425</v>
      </c>
      <c r="L150" s="6">
        <v>74.443282878992207</v>
      </c>
      <c r="M150" s="6">
        <v>0.33361692029607198</v>
      </c>
      <c r="N150" s="6">
        <v>73.789393715211901</v>
      </c>
      <c r="O150" s="6">
        <v>75.097172042772499</v>
      </c>
      <c r="P150" s="6">
        <v>9.4614813259184402E-2</v>
      </c>
      <c r="Q150" s="6">
        <v>1.5549521135764699</v>
      </c>
    </row>
    <row r="151" spans="1:17">
      <c r="A151" s="15" t="s">
        <v>269</v>
      </c>
      <c r="B151" s="6" t="s">
        <v>61</v>
      </c>
      <c r="C151" s="6" t="s">
        <v>3</v>
      </c>
      <c r="D151" s="6" t="s">
        <v>18</v>
      </c>
      <c r="E151" s="6" t="s">
        <v>11</v>
      </c>
      <c r="F151" s="6">
        <v>1734.1636550000001</v>
      </c>
      <c r="G151" s="6">
        <v>74.348668065732994</v>
      </c>
      <c r="H151" s="6">
        <v>0.33403311085453702</v>
      </c>
      <c r="I151" s="6">
        <v>73.693963168458097</v>
      </c>
      <c r="J151" s="6">
        <v>75.003372963007905</v>
      </c>
      <c r="K151" s="6">
        <v>1730.2702225340799</v>
      </c>
      <c r="L151" s="6">
        <v>74.463804293062594</v>
      </c>
      <c r="M151" s="6">
        <v>0.32941516699553502</v>
      </c>
      <c r="N151" s="6">
        <v>73.818150565751395</v>
      </c>
      <c r="O151" s="6">
        <v>75.109458020373907</v>
      </c>
      <c r="P151" s="6">
        <v>0.11513622732958601</v>
      </c>
      <c r="Q151" s="6">
        <v>1.8922123700115401</v>
      </c>
    </row>
    <row r="152" spans="1:17">
      <c r="A152" s="15" t="s">
        <v>270</v>
      </c>
      <c r="B152" s="6" t="s">
        <v>61</v>
      </c>
      <c r="C152" s="6" t="s">
        <v>3</v>
      </c>
      <c r="D152" s="6" t="s">
        <v>18</v>
      </c>
      <c r="E152" s="6" t="s">
        <v>6</v>
      </c>
      <c r="F152" s="6">
        <v>1734.1636550000001</v>
      </c>
      <c r="G152" s="6">
        <v>74.348668065732994</v>
      </c>
      <c r="H152" s="6">
        <v>0.33403311085453702</v>
      </c>
      <c r="I152" s="6">
        <v>73.693963168458097</v>
      </c>
      <c r="J152" s="6">
        <v>75.003372963007905</v>
      </c>
      <c r="K152" s="6">
        <v>1670.3683533922999</v>
      </c>
      <c r="L152" s="6">
        <v>74.894027248925596</v>
      </c>
      <c r="M152" s="6">
        <v>0.33443487037445402</v>
      </c>
      <c r="N152" s="6">
        <v>74.238534902991603</v>
      </c>
      <c r="O152" s="6">
        <v>75.549519594859504</v>
      </c>
      <c r="P152" s="6">
        <v>0.54535918319255905</v>
      </c>
      <c r="Q152" s="6">
        <v>8.9627341148008703</v>
      </c>
    </row>
    <row r="153" spans="1:17">
      <c r="A153" s="15" t="s">
        <v>271</v>
      </c>
      <c r="B153" s="6" t="s">
        <v>61</v>
      </c>
      <c r="C153" s="6" t="s">
        <v>3</v>
      </c>
      <c r="D153" s="6" t="s">
        <v>18</v>
      </c>
      <c r="E153" s="6" t="s">
        <v>8</v>
      </c>
      <c r="F153" s="6">
        <v>1734.1636550000001</v>
      </c>
      <c r="G153" s="6">
        <v>74.348668065732994</v>
      </c>
      <c r="H153" s="6">
        <v>0.33403311085453702</v>
      </c>
      <c r="I153" s="6">
        <v>73.693963168458097</v>
      </c>
      <c r="J153" s="6">
        <v>75.003372963007905</v>
      </c>
      <c r="K153" s="6">
        <v>1589.68316759922</v>
      </c>
      <c r="L153" s="6">
        <v>75.297878764446196</v>
      </c>
      <c r="M153" s="6">
        <v>0.34897865854928101</v>
      </c>
      <c r="N153" s="6">
        <v>74.613880593689601</v>
      </c>
      <c r="O153" s="6">
        <v>75.981876935202806</v>
      </c>
      <c r="P153" s="6">
        <v>0.94921069871321595</v>
      </c>
      <c r="Q153" s="6">
        <v>15.5998530393996</v>
      </c>
    </row>
    <row r="154" spans="1:17">
      <c r="A154" s="15" t="s">
        <v>272</v>
      </c>
      <c r="B154" s="6" t="s">
        <v>19</v>
      </c>
      <c r="C154" s="6" t="s">
        <v>3</v>
      </c>
      <c r="D154" s="6" t="s">
        <v>18</v>
      </c>
      <c r="E154" s="6" t="s">
        <v>7</v>
      </c>
      <c r="F154" s="6">
        <v>2354.0924909999999</v>
      </c>
      <c r="G154" s="6">
        <v>74.534813003998494</v>
      </c>
      <c r="H154" s="6">
        <v>0.31480567143778199</v>
      </c>
      <c r="I154" s="6">
        <v>73.917793887980395</v>
      </c>
      <c r="J154" s="6">
        <v>75.151832120016607</v>
      </c>
      <c r="K154" s="6">
        <v>2160.6950664219398</v>
      </c>
      <c r="L154" s="6">
        <v>75.577403865794906</v>
      </c>
      <c r="M154" s="6">
        <v>0.32099131599643799</v>
      </c>
      <c r="N154" s="6">
        <v>74.948260886441901</v>
      </c>
      <c r="O154" s="6">
        <v>76.206546845147997</v>
      </c>
      <c r="P154" s="6">
        <v>1.0425908617964601</v>
      </c>
      <c r="Q154" s="6">
        <v>19.046764528795901</v>
      </c>
    </row>
    <row r="155" spans="1:17">
      <c r="A155" s="15" t="s">
        <v>273</v>
      </c>
      <c r="B155" s="6" t="s">
        <v>19</v>
      </c>
      <c r="C155" s="6" t="s">
        <v>3</v>
      </c>
      <c r="D155" s="6" t="s">
        <v>18</v>
      </c>
      <c r="E155" s="6" t="s">
        <v>5</v>
      </c>
      <c r="F155" s="6">
        <v>2354.0924909999999</v>
      </c>
      <c r="G155" s="6">
        <v>74.534813003998494</v>
      </c>
      <c r="H155" s="6">
        <v>0.31480567143778199</v>
      </c>
      <c r="I155" s="6">
        <v>73.917793887980395</v>
      </c>
      <c r="J155" s="6">
        <v>75.151832120016607</v>
      </c>
      <c r="K155" s="6">
        <v>2057.9357680439598</v>
      </c>
      <c r="L155" s="6">
        <v>76.266034158618595</v>
      </c>
      <c r="M155" s="6">
        <v>0.32026177048750298</v>
      </c>
      <c r="N155" s="6">
        <v>75.638321088463101</v>
      </c>
      <c r="O155" s="6">
        <v>76.893747228774103</v>
      </c>
      <c r="P155" s="6">
        <v>1.7312211546201</v>
      </c>
      <c r="Q155" s="6">
        <v>31.627134753994</v>
      </c>
    </row>
    <row r="156" spans="1:17">
      <c r="A156" s="15" t="s">
        <v>274</v>
      </c>
      <c r="B156" s="6" t="s">
        <v>19</v>
      </c>
      <c r="C156" s="6" t="s">
        <v>3</v>
      </c>
      <c r="D156" s="6" t="s">
        <v>18</v>
      </c>
      <c r="E156" s="6" t="s">
        <v>9</v>
      </c>
      <c r="F156" s="6">
        <v>2354.0924909999999</v>
      </c>
      <c r="G156" s="6">
        <v>74.534813003998494</v>
      </c>
      <c r="H156" s="6">
        <v>0.31480567143778199</v>
      </c>
      <c r="I156" s="6">
        <v>73.917793887980395</v>
      </c>
      <c r="J156" s="6">
        <v>75.151832120016607</v>
      </c>
      <c r="K156" s="6">
        <v>2297.6068288471201</v>
      </c>
      <c r="L156" s="6">
        <v>75.088375780603002</v>
      </c>
      <c r="M156" s="6">
        <v>0.310816170893989</v>
      </c>
      <c r="N156" s="6">
        <v>74.479176085650707</v>
      </c>
      <c r="O156" s="6">
        <v>75.697575475555197</v>
      </c>
      <c r="P156" s="6">
        <v>0.55356277660446596</v>
      </c>
      <c r="Q156" s="6">
        <v>10.1128642540799</v>
      </c>
    </row>
    <row r="157" spans="1:17">
      <c r="A157" s="15" t="s">
        <v>275</v>
      </c>
      <c r="B157" s="6" t="s">
        <v>19</v>
      </c>
      <c r="C157" s="6" t="s">
        <v>3</v>
      </c>
      <c r="D157" s="6" t="s">
        <v>18</v>
      </c>
      <c r="E157" s="6" t="s">
        <v>12</v>
      </c>
      <c r="F157" s="6">
        <v>2354.0924909999999</v>
      </c>
      <c r="G157" s="6">
        <v>74.534813003998494</v>
      </c>
      <c r="H157" s="6">
        <v>0.31480567143778199</v>
      </c>
      <c r="I157" s="6">
        <v>73.917793887980395</v>
      </c>
      <c r="J157" s="6">
        <v>75.151832120016607</v>
      </c>
      <c r="K157" s="6">
        <v>2300.7136117638902</v>
      </c>
      <c r="L157" s="6">
        <v>75.160718794903801</v>
      </c>
      <c r="M157" s="6">
        <v>0.30653432738297398</v>
      </c>
      <c r="N157" s="6">
        <v>74.559911513233203</v>
      </c>
      <c r="O157" s="6">
        <v>75.761526076574498</v>
      </c>
      <c r="P157" s="6">
        <v>0.62590579090533505</v>
      </c>
      <c r="Q157" s="6">
        <v>11.4344760283455</v>
      </c>
    </row>
    <row r="158" spans="1:17">
      <c r="A158" s="15" t="s">
        <v>276</v>
      </c>
      <c r="B158" s="6" t="s">
        <v>19</v>
      </c>
      <c r="C158" s="6" t="s">
        <v>3</v>
      </c>
      <c r="D158" s="6" t="s">
        <v>18</v>
      </c>
      <c r="E158" s="6" t="s">
        <v>10</v>
      </c>
      <c r="F158" s="6">
        <v>2354.0924909999999</v>
      </c>
      <c r="G158" s="6">
        <v>74.534813003998494</v>
      </c>
      <c r="H158" s="6">
        <v>0.31480567143778199</v>
      </c>
      <c r="I158" s="6">
        <v>73.917793887980395</v>
      </c>
      <c r="J158" s="6">
        <v>75.151832120016607</v>
      </c>
      <c r="K158" s="6">
        <v>2327.34020838181</v>
      </c>
      <c r="L158" s="6">
        <v>74.646130750300799</v>
      </c>
      <c r="M158" s="6">
        <v>0.31563755409476102</v>
      </c>
      <c r="N158" s="6">
        <v>74.0274811442751</v>
      </c>
      <c r="O158" s="6">
        <v>75.264780356326597</v>
      </c>
      <c r="P158" s="6">
        <v>0.111317746302348</v>
      </c>
      <c r="Q158" s="6">
        <v>2.0336288945058798</v>
      </c>
    </row>
    <row r="159" spans="1:17">
      <c r="A159" s="15" t="s">
        <v>277</v>
      </c>
      <c r="B159" s="6" t="s">
        <v>19</v>
      </c>
      <c r="C159" s="6" t="s">
        <v>3</v>
      </c>
      <c r="D159" s="6" t="s">
        <v>18</v>
      </c>
      <c r="E159" s="6" t="s">
        <v>11</v>
      </c>
      <c r="F159" s="6">
        <v>2354.0924909999999</v>
      </c>
      <c r="G159" s="6">
        <v>74.534813003998494</v>
      </c>
      <c r="H159" s="6">
        <v>0.31480567143778199</v>
      </c>
      <c r="I159" s="6">
        <v>73.917793887980395</v>
      </c>
      <c r="J159" s="6">
        <v>75.151832120016607</v>
      </c>
      <c r="K159" s="6">
        <v>2344.65617663686</v>
      </c>
      <c r="L159" s="6">
        <v>74.756172306016097</v>
      </c>
      <c r="M159" s="6">
        <v>0.30738373363795501</v>
      </c>
      <c r="N159" s="6">
        <v>74.153700188085693</v>
      </c>
      <c r="O159" s="6">
        <v>75.358644423946501</v>
      </c>
      <c r="P159" s="6">
        <v>0.22135930201763199</v>
      </c>
      <c r="Q159" s="6">
        <v>4.0439434645760102</v>
      </c>
    </row>
    <row r="160" spans="1:17">
      <c r="A160" s="15" t="s">
        <v>278</v>
      </c>
      <c r="B160" s="6" t="s">
        <v>19</v>
      </c>
      <c r="C160" s="6" t="s">
        <v>3</v>
      </c>
      <c r="D160" s="6" t="s">
        <v>18</v>
      </c>
      <c r="E160" s="6" t="s">
        <v>6</v>
      </c>
      <c r="F160" s="6">
        <v>2354.0924909999999</v>
      </c>
      <c r="G160" s="6">
        <v>74.534813003998494</v>
      </c>
      <c r="H160" s="6">
        <v>0.31480567143778199</v>
      </c>
      <c r="I160" s="6">
        <v>73.917793887980395</v>
      </c>
      <c r="J160" s="6">
        <v>75.151832120016607</v>
      </c>
      <c r="K160" s="6">
        <v>2299.9807820934998</v>
      </c>
      <c r="L160" s="6">
        <v>74.950797018498605</v>
      </c>
      <c r="M160" s="6">
        <v>0.31245814558516899</v>
      </c>
      <c r="N160" s="6">
        <v>74.338379053151698</v>
      </c>
      <c r="O160" s="6">
        <v>75.563214983845597</v>
      </c>
      <c r="P160" s="6">
        <v>0.41598401450014</v>
      </c>
      <c r="Q160" s="6">
        <v>7.5994811217463099</v>
      </c>
    </row>
    <row r="161" spans="1:17">
      <c r="A161" s="15" t="s">
        <v>279</v>
      </c>
      <c r="B161" s="6" t="s">
        <v>19</v>
      </c>
      <c r="C161" s="6" t="s">
        <v>3</v>
      </c>
      <c r="D161" s="6" t="s">
        <v>18</v>
      </c>
      <c r="E161" s="6" t="s">
        <v>8</v>
      </c>
      <c r="F161" s="6">
        <v>2354.0924909999999</v>
      </c>
      <c r="G161" s="6">
        <v>74.534813003998494</v>
      </c>
      <c r="H161" s="6">
        <v>0.31480567143778199</v>
      </c>
      <c r="I161" s="6">
        <v>73.917793887980395</v>
      </c>
      <c r="J161" s="6">
        <v>75.151832120016607</v>
      </c>
      <c r="K161" s="6">
        <v>2176.03390519192</v>
      </c>
      <c r="L161" s="6">
        <v>75.306718950738102</v>
      </c>
      <c r="M161" s="6">
        <v>0.32564446968170102</v>
      </c>
      <c r="N161" s="6">
        <v>74.668455790162</v>
      </c>
      <c r="O161" s="6">
        <v>75.944982111314204</v>
      </c>
      <c r="P161" s="6">
        <v>0.771905946739608</v>
      </c>
      <c r="Q161" s="6">
        <v>14.1017069539565</v>
      </c>
    </row>
    <row r="162" spans="1:17">
      <c r="A162" s="15" t="s">
        <v>280</v>
      </c>
      <c r="B162" s="6" t="s">
        <v>51</v>
      </c>
      <c r="C162" s="6" t="s">
        <v>3</v>
      </c>
      <c r="D162" s="6" t="s">
        <v>18</v>
      </c>
      <c r="E162" s="6" t="s">
        <v>7</v>
      </c>
      <c r="F162" s="6">
        <v>1262.85312</v>
      </c>
      <c r="G162" s="6">
        <v>74.130903738278505</v>
      </c>
      <c r="H162" s="6">
        <v>0.39411649743077598</v>
      </c>
      <c r="I162" s="6">
        <v>73.358435403314203</v>
      </c>
      <c r="J162" s="6">
        <v>74.903372073242807</v>
      </c>
      <c r="K162" s="6">
        <v>1154.81593161915</v>
      </c>
      <c r="L162" s="6">
        <v>75.210748094929997</v>
      </c>
      <c r="M162" s="6">
        <v>0.40872234683311598</v>
      </c>
      <c r="N162" s="6">
        <v>74.409652295137107</v>
      </c>
      <c r="O162" s="6">
        <v>76.011843894722901</v>
      </c>
      <c r="P162" s="6">
        <v>1.0798443566515199</v>
      </c>
      <c r="Q162" s="6">
        <v>16.501755747021999</v>
      </c>
    </row>
    <row r="163" spans="1:17">
      <c r="A163" s="15" t="s">
        <v>281</v>
      </c>
      <c r="B163" s="6" t="s">
        <v>51</v>
      </c>
      <c r="C163" s="6" t="s">
        <v>3</v>
      </c>
      <c r="D163" s="6" t="s">
        <v>18</v>
      </c>
      <c r="E163" s="6" t="s">
        <v>5</v>
      </c>
      <c r="F163" s="6">
        <v>1262.85312</v>
      </c>
      <c r="G163" s="6">
        <v>74.130903738278505</v>
      </c>
      <c r="H163" s="6">
        <v>0.39411649743077598</v>
      </c>
      <c r="I163" s="6">
        <v>73.358435403314203</v>
      </c>
      <c r="J163" s="6">
        <v>74.903372073242807</v>
      </c>
      <c r="K163" s="6">
        <v>1084.60698641964</v>
      </c>
      <c r="L163" s="6">
        <v>76.220231526209005</v>
      </c>
      <c r="M163" s="6">
        <v>0.40478006022324597</v>
      </c>
      <c r="N163" s="6">
        <v>75.426862608171504</v>
      </c>
      <c r="O163" s="6">
        <v>77.013600444246606</v>
      </c>
      <c r="P163" s="6">
        <v>2.0893277879305301</v>
      </c>
      <c r="Q163" s="6">
        <v>31.928283571167999</v>
      </c>
    </row>
    <row r="164" spans="1:17">
      <c r="A164" s="15" t="s">
        <v>282</v>
      </c>
      <c r="B164" s="6" t="s">
        <v>51</v>
      </c>
      <c r="C164" s="6" t="s">
        <v>3</v>
      </c>
      <c r="D164" s="6" t="s">
        <v>18</v>
      </c>
      <c r="E164" s="6" t="s">
        <v>9</v>
      </c>
      <c r="F164" s="6">
        <v>1262.85312</v>
      </c>
      <c r="G164" s="6">
        <v>74.130903738278505</v>
      </c>
      <c r="H164" s="6">
        <v>0.39411649743077598</v>
      </c>
      <c r="I164" s="6">
        <v>73.358435403314203</v>
      </c>
      <c r="J164" s="6">
        <v>74.903372073242807</v>
      </c>
      <c r="K164" s="6">
        <v>1223.4445005848199</v>
      </c>
      <c r="L164" s="6">
        <v>74.719562368352697</v>
      </c>
      <c r="M164" s="6">
        <v>0.39145334266452497</v>
      </c>
      <c r="N164" s="6">
        <v>73.952313816730197</v>
      </c>
      <c r="O164" s="6">
        <v>75.486810919975198</v>
      </c>
      <c r="P164" s="6">
        <v>0.58865863007417796</v>
      </c>
      <c r="Q164" s="6">
        <v>8.9956491155655005</v>
      </c>
    </row>
    <row r="165" spans="1:17">
      <c r="A165" s="15" t="s">
        <v>283</v>
      </c>
      <c r="B165" s="6" t="s">
        <v>51</v>
      </c>
      <c r="C165" s="6" t="s">
        <v>3</v>
      </c>
      <c r="D165" s="6" t="s">
        <v>18</v>
      </c>
      <c r="E165" s="6" t="s">
        <v>12</v>
      </c>
      <c r="F165" s="6">
        <v>1262.85312</v>
      </c>
      <c r="G165" s="6">
        <v>74.130903738278505</v>
      </c>
      <c r="H165" s="6">
        <v>0.39411649743077598</v>
      </c>
      <c r="I165" s="6">
        <v>73.358435403314203</v>
      </c>
      <c r="J165" s="6">
        <v>74.903372073242807</v>
      </c>
      <c r="K165" s="6">
        <v>1215.9894983133599</v>
      </c>
      <c r="L165" s="6">
        <v>75.050615121089507</v>
      </c>
      <c r="M165" s="6">
        <v>0.37841114894941202</v>
      </c>
      <c r="N165" s="6">
        <v>74.308929269148607</v>
      </c>
      <c r="O165" s="6">
        <v>75.792300973030294</v>
      </c>
      <c r="P165" s="6">
        <v>0.91971138281095899</v>
      </c>
      <c r="Q165" s="6">
        <v>14.0546667706483</v>
      </c>
    </row>
    <row r="166" spans="1:17">
      <c r="A166" s="15" t="s">
        <v>284</v>
      </c>
      <c r="B166" s="6" t="s">
        <v>51</v>
      </c>
      <c r="C166" s="6" t="s">
        <v>3</v>
      </c>
      <c r="D166" s="6" t="s">
        <v>18</v>
      </c>
      <c r="E166" s="6" t="s">
        <v>10</v>
      </c>
      <c r="F166" s="6">
        <v>1262.85312</v>
      </c>
      <c r="G166" s="6">
        <v>74.130903738278505</v>
      </c>
      <c r="H166" s="6">
        <v>0.39411649743077598</v>
      </c>
      <c r="I166" s="6">
        <v>73.358435403314203</v>
      </c>
      <c r="J166" s="6">
        <v>74.903372073242807</v>
      </c>
      <c r="K166" s="6">
        <v>1231.30578819281</v>
      </c>
      <c r="L166" s="6">
        <v>74.406978167259595</v>
      </c>
      <c r="M166" s="6">
        <v>0.39938747778853501</v>
      </c>
      <c r="N166" s="6">
        <v>73.624178710794098</v>
      </c>
      <c r="O166" s="6">
        <v>75.189777623725107</v>
      </c>
      <c r="P166" s="6">
        <v>0.27607442898110401</v>
      </c>
      <c r="Q166" s="6">
        <v>4.2188605857713704</v>
      </c>
    </row>
    <row r="167" spans="1:17">
      <c r="A167" s="15" t="s">
        <v>285</v>
      </c>
      <c r="B167" s="6" t="s">
        <v>51</v>
      </c>
      <c r="C167" s="6" t="s">
        <v>3</v>
      </c>
      <c r="D167" s="6" t="s">
        <v>18</v>
      </c>
      <c r="E167" s="6" t="s">
        <v>11</v>
      </c>
      <c r="F167" s="6">
        <v>1262.85312</v>
      </c>
      <c r="G167" s="6">
        <v>74.130903738278505</v>
      </c>
      <c r="H167" s="6">
        <v>0.39411649743077598</v>
      </c>
      <c r="I167" s="6">
        <v>73.358435403314203</v>
      </c>
      <c r="J167" s="6">
        <v>74.903372073242807</v>
      </c>
      <c r="K167" s="6">
        <v>1268.35611401198</v>
      </c>
      <c r="L167" s="6">
        <v>73.974428025955703</v>
      </c>
      <c r="M167" s="6">
        <v>0.39888824171010501</v>
      </c>
      <c r="N167" s="6">
        <v>73.192607072203899</v>
      </c>
      <c r="O167" s="6">
        <v>74.756248979707493</v>
      </c>
      <c r="P167" s="6">
        <v>-0.15647571232281601</v>
      </c>
      <c r="Q167" s="6">
        <v>-2.3912001476761602</v>
      </c>
    </row>
    <row r="168" spans="1:17">
      <c r="A168" s="15" t="s">
        <v>286</v>
      </c>
      <c r="B168" s="6" t="s">
        <v>51</v>
      </c>
      <c r="C168" s="6" t="s">
        <v>3</v>
      </c>
      <c r="D168" s="6" t="s">
        <v>18</v>
      </c>
      <c r="E168" s="6" t="s">
        <v>6</v>
      </c>
      <c r="F168" s="6">
        <v>1262.85312</v>
      </c>
      <c r="G168" s="6">
        <v>74.130903738278505</v>
      </c>
      <c r="H168" s="6">
        <v>0.39411649743077598</v>
      </c>
      <c r="I168" s="6">
        <v>73.358435403314203</v>
      </c>
      <c r="J168" s="6">
        <v>74.903372073242807</v>
      </c>
      <c r="K168" s="6">
        <v>1218.31610046575</v>
      </c>
      <c r="L168" s="6">
        <v>74.6803866905706</v>
      </c>
      <c r="M168" s="6">
        <v>0.39583686511701699</v>
      </c>
      <c r="N168" s="6">
        <v>73.904546434941196</v>
      </c>
      <c r="O168" s="6">
        <v>75.456226946199905</v>
      </c>
      <c r="P168" s="6">
        <v>0.54948295229203803</v>
      </c>
      <c r="Q168" s="6">
        <v>8.3969818520817707</v>
      </c>
    </row>
    <row r="169" spans="1:17">
      <c r="A169" s="15" t="s">
        <v>287</v>
      </c>
      <c r="B169" s="6" t="s">
        <v>51</v>
      </c>
      <c r="C169" s="6" t="s">
        <v>3</v>
      </c>
      <c r="D169" s="6" t="s">
        <v>18</v>
      </c>
      <c r="E169" s="6" t="s">
        <v>8</v>
      </c>
      <c r="F169" s="6">
        <v>1262.85312</v>
      </c>
      <c r="G169" s="6">
        <v>74.130903738278505</v>
      </c>
      <c r="H169" s="6">
        <v>0.39411649743077598</v>
      </c>
      <c r="I169" s="6">
        <v>73.358435403314203</v>
      </c>
      <c r="J169" s="6">
        <v>74.903372073242807</v>
      </c>
      <c r="K169" s="6">
        <v>1140.6001433015399</v>
      </c>
      <c r="L169" s="6">
        <v>75.328094844077498</v>
      </c>
      <c r="M169" s="6">
        <v>0.411801580972324</v>
      </c>
      <c r="N169" s="6">
        <v>74.520963745371802</v>
      </c>
      <c r="O169" s="6">
        <v>76.135225942783293</v>
      </c>
      <c r="P169" s="6">
        <v>1.1971911057990099</v>
      </c>
      <c r="Q169" s="6">
        <v>18.295002505419198</v>
      </c>
    </row>
    <row r="170" spans="1:17">
      <c r="A170" s="15" t="s">
        <v>288</v>
      </c>
      <c r="B170" s="6" t="s">
        <v>56</v>
      </c>
      <c r="C170" s="6" t="s">
        <v>3</v>
      </c>
      <c r="D170" s="6" t="s">
        <v>18</v>
      </c>
      <c r="E170" s="6" t="s">
        <v>7</v>
      </c>
      <c r="F170" s="6">
        <v>928.34922700000004</v>
      </c>
      <c r="G170" s="6">
        <v>72.703355033907002</v>
      </c>
      <c r="H170" s="6">
        <v>0.54698729256110601</v>
      </c>
      <c r="I170" s="6">
        <v>71.631259940487197</v>
      </c>
      <c r="J170" s="6">
        <v>73.775450127326707</v>
      </c>
      <c r="K170" s="6">
        <v>865.14390390491099</v>
      </c>
      <c r="L170" s="6">
        <v>73.578016909862598</v>
      </c>
      <c r="M170" s="6">
        <v>0.55438869927371404</v>
      </c>
      <c r="N170" s="6">
        <v>72.491415059286098</v>
      </c>
      <c r="O170" s="6">
        <v>74.664618760439097</v>
      </c>
      <c r="P170" s="6">
        <v>0.87466187595558198</v>
      </c>
      <c r="Q170" s="6">
        <v>13.4905526691281</v>
      </c>
    </row>
    <row r="171" spans="1:17">
      <c r="A171" s="15" t="s">
        <v>289</v>
      </c>
      <c r="B171" s="6" t="s">
        <v>56</v>
      </c>
      <c r="C171" s="6" t="s">
        <v>3</v>
      </c>
      <c r="D171" s="6" t="s">
        <v>18</v>
      </c>
      <c r="E171" s="6" t="s">
        <v>5</v>
      </c>
      <c r="F171" s="6">
        <v>928.34922700000004</v>
      </c>
      <c r="G171" s="6">
        <v>72.703355033907002</v>
      </c>
      <c r="H171" s="6">
        <v>0.54698729256110601</v>
      </c>
      <c r="I171" s="6">
        <v>71.631259940487197</v>
      </c>
      <c r="J171" s="6">
        <v>73.775450127326707</v>
      </c>
      <c r="K171" s="6">
        <v>854.03851205078297</v>
      </c>
      <c r="L171" s="6">
        <v>73.948938823990105</v>
      </c>
      <c r="M171" s="6">
        <v>0.548761116424203</v>
      </c>
      <c r="N171" s="6">
        <v>72.873367035798694</v>
      </c>
      <c r="O171" s="6">
        <v>75.024510612181501</v>
      </c>
      <c r="P171" s="6">
        <v>1.2455837900830999</v>
      </c>
      <c r="Q171" s="6">
        <v>19.211553842529302</v>
      </c>
    </row>
    <row r="172" spans="1:17">
      <c r="A172" s="15" t="s">
        <v>290</v>
      </c>
      <c r="B172" s="6" t="s">
        <v>56</v>
      </c>
      <c r="C172" s="6" t="s">
        <v>3</v>
      </c>
      <c r="D172" s="6" t="s">
        <v>18</v>
      </c>
      <c r="E172" s="6" t="s">
        <v>9</v>
      </c>
      <c r="F172" s="6">
        <v>928.34922700000004</v>
      </c>
      <c r="G172" s="6">
        <v>72.703355033907002</v>
      </c>
      <c r="H172" s="6">
        <v>0.54698729256110601</v>
      </c>
      <c r="I172" s="6">
        <v>71.631259940487197</v>
      </c>
      <c r="J172" s="6">
        <v>73.775450127326707</v>
      </c>
      <c r="K172" s="6">
        <v>894.56655039781003</v>
      </c>
      <c r="L172" s="6">
        <v>73.375185828635907</v>
      </c>
      <c r="M172" s="6">
        <v>0.54413027964840199</v>
      </c>
      <c r="N172" s="6">
        <v>72.308690480525101</v>
      </c>
      <c r="O172" s="6">
        <v>74.441681176746798</v>
      </c>
      <c r="P172" s="6">
        <v>0.67183079472896201</v>
      </c>
      <c r="Q172" s="6">
        <v>10.3621398967817</v>
      </c>
    </row>
    <row r="173" spans="1:17">
      <c r="A173" s="15" t="s">
        <v>291</v>
      </c>
      <c r="B173" s="6" t="s">
        <v>56</v>
      </c>
      <c r="C173" s="6" t="s">
        <v>3</v>
      </c>
      <c r="D173" s="6" t="s">
        <v>18</v>
      </c>
      <c r="E173" s="6" t="s">
        <v>12</v>
      </c>
      <c r="F173" s="6">
        <v>928.34922700000004</v>
      </c>
      <c r="G173" s="6">
        <v>72.703355033907002</v>
      </c>
      <c r="H173" s="6">
        <v>0.54698729256110601</v>
      </c>
      <c r="I173" s="6">
        <v>71.631259940487197</v>
      </c>
      <c r="J173" s="6">
        <v>73.775450127326707</v>
      </c>
      <c r="K173" s="6">
        <v>876.72652270337505</v>
      </c>
      <c r="L173" s="6">
        <v>74.684245641989904</v>
      </c>
      <c r="M173" s="6">
        <v>0.49179684460211198</v>
      </c>
      <c r="N173" s="6">
        <v>73.720323826569697</v>
      </c>
      <c r="O173" s="6">
        <v>75.648167457409997</v>
      </c>
      <c r="P173" s="6">
        <v>1.9808906080828901</v>
      </c>
      <c r="Q173" s="6">
        <v>30.552731077855402</v>
      </c>
    </row>
    <row r="174" spans="1:17">
      <c r="A174" s="15" t="s">
        <v>292</v>
      </c>
      <c r="B174" s="6" t="s">
        <v>56</v>
      </c>
      <c r="C174" s="6" t="s">
        <v>3</v>
      </c>
      <c r="D174" s="6" t="s">
        <v>18</v>
      </c>
      <c r="E174" s="6" t="s">
        <v>10</v>
      </c>
      <c r="F174" s="6">
        <v>928.34922700000004</v>
      </c>
      <c r="G174" s="6">
        <v>72.703355033907002</v>
      </c>
      <c r="H174" s="6">
        <v>0.54698729256110601</v>
      </c>
      <c r="I174" s="6">
        <v>71.631259940487197</v>
      </c>
      <c r="J174" s="6">
        <v>73.775450127326707</v>
      </c>
      <c r="K174" s="6">
        <v>930.17248416175198</v>
      </c>
      <c r="L174" s="6">
        <v>72.794358064516203</v>
      </c>
      <c r="M174" s="6">
        <v>0.54237500896885105</v>
      </c>
      <c r="N174" s="6">
        <v>71.731303046937199</v>
      </c>
      <c r="O174" s="6">
        <v>73.857413082095107</v>
      </c>
      <c r="P174" s="6">
        <v>9.1003030609186894E-2</v>
      </c>
      <c r="Q174" s="6">
        <v>1.40360659499678</v>
      </c>
    </row>
    <row r="175" spans="1:17">
      <c r="A175" s="15" t="s">
        <v>293</v>
      </c>
      <c r="B175" s="6" t="s">
        <v>56</v>
      </c>
      <c r="C175" s="6" t="s">
        <v>3</v>
      </c>
      <c r="D175" s="6" t="s">
        <v>18</v>
      </c>
      <c r="E175" s="6" t="s">
        <v>11</v>
      </c>
      <c r="F175" s="6">
        <v>928.34922700000004</v>
      </c>
      <c r="G175" s="6">
        <v>72.703355033907002</v>
      </c>
      <c r="H175" s="6">
        <v>0.54698729256110601</v>
      </c>
      <c r="I175" s="6">
        <v>71.631259940487197</v>
      </c>
      <c r="J175" s="6">
        <v>73.775450127326707</v>
      </c>
      <c r="K175" s="6">
        <v>928.47141927313601</v>
      </c>
      <c r="L175" s="6">
        <v>72.695869160189801</v>
      </c>
      <c r="M175" s="6">
        <v>0.54734994710248297</v>
      </c>
      <c r="N175" s="6">
        <v>71.6230632638689</v>
      </c>
      <c r="O175" s="6">
        <v>73.768675056510602</v>
      </c>
      <c r="P175" s="6">
        <v>-7.4858737172149902E-3</v>
      </c>
      <c r="Q175" s="6">
        <v>-0.11546012971721099</v>
      </c>
    </row>
    <row r="176" spans="1:17">
      <c r="A176" s="15" t="s">
        <v>294</v>
      </c>
      <c r="B176" s="6" t="s">
        <v>56</v>
      </c>
      <c r="C176" s="6" t="s">
        <v>3</v>
      </c>
      <c r="D176" s="6" t="s">
        <v>18</v>
      </c>
      <c r="E176" s="6" t="s">
        <v>6</v>
      </c>
      <c r="F176" s="6">
        <v>928.34922700000004</v>
      </c>
      <c r="G176" s="6">
        <v>72.703355033907002</v>
      </c>
      <c r="H176" s="6">
        <v>0.54698729256110601</v>
      </c>
      <c r="I176" s="6">
        <v>71.631259940487197</v>
      </c>
      <c r="J176" s="6">
        <v>73.775450127326707</v>
      </c>
      <c r="K176" s="6">
        <v>912.89334283437802</v>
      </c>
      <c r="L176" s="6">
        <v>73.1471335162055</v>
      </c>
      <c r="M176" s="6">
        <v>0.53785946434321497</v>
      </c>
      <c r="N176" s="6">
        <v>72.092928966092799</v>
      </c>
      <c r="O176" s="6">
        <v>74.201338066318201</v>
      </c>
      <c r="P176" s="6">
        <v>0.44377848229847</v>
      </c>
      <c r="Q176" s="6">
        <v>6.8447215472065199</v>
      </c>
    </row>
    <row r="177" spans="1:17">
      <c r="A177" s="15" t="s">
        <v>295</v>
      </c>
      <c r="B177" s="6" t="s">
        <v>56</v>
      </c>
      <c r="C177" s="6" t="s">
        <v>3</v>
      </c>
      <c r="D177" s="6" t="s">
        <v>18</v>
      </c>
      <c r="E177" s="6" t="s">
        <v>8</v>
      </c>
      <c r="F177" s="6">
        <v>928.34922700000004</v>
      </c>
      <c r="G177" s="6">
        <v>72.703355033907002</v>
      </c>
      <c r="H177" s="6">
        <v>0.54698729256110601</v>
      </c>
      <c r="I177" s="6">
        <v>71.631259940487197</v>
      </c>
      <c r="J177" s="6">
        <v>73.775450127326707</v>
      </c>
      <c r="K177" s="6">
        <v>835.14393023651496</v>
      </c>
      <c r="L177" s="6">
        <v>73.886606362745795</v>
      </c>
      <c r="M177" s="6">
        <v>0.57145479221862905</v>
      </c>
      <c r="N177" s="6">
        <v>72.766554969997301</v>
      </c>
      <c r="O177" s="6">
        <v>75.006657755494302</v>
      </c>
      <c r="P177" s="6">
        <v>1.18325132883881</v>
      </c>
      <c r="Q177" s="6">
        <v>18.250154501219399</v>
      </c>
    </row>
    <row r="178" spans="1:17">
      <c r="A178" s="15" t="s">
        <v>296</v>
      </c>
      <c r="B178" s="6" t="s">
        <v>37</v>
      </c>
      <c r="C178" s="6" t="s">
        <v>3</v>
      </c>
      <c r="D178" s="6" t="s">
        <v>18</v>
      </c>
      <c r="E178" s="6" t="s">
        <v>7</v>
      </c>
      <c r="F178" s="6">
        <v>1206.2918770000001</v>
      </c>
      <c r="G178" s="6">
        <v>75.538878535629195</v>
      </c>
      <c r="H178" s="6">
        <v>0.432466108674401</v>
      </c>
      <c r="I178" s="6">
        <v>74.691244962627295</v>
      </c>
      <c r="J178" s="6">
        <v>76.386512108630995</v>
      </c>
      <c r="K178" s="6">
        <v>1089.1993659775401</v>
      </c>
      <c r="L178" s="6">
        <v>76.566486440279803</v>
      </c>
      <c r="M178" s="6">
        <v>0.450872212030766</v>
      </c>
      <c r="N178" s="6">
        <v>75.682776904699494</v>
      </c>
      <c r="O178" s="6">
        <v>77.450195975860098</v>
      </c>
      <c r="P178" s="6">
        <v>1.0276079046506501</v>
      </c>
      <c r="Q178" s="6">
        <v>20.961549316534501</v>
      </c>
    </row>
    <row r="179" spans="1:17">
      <c r="A179" s="15" t="s">
        <v>297</v>
      </c>
      <c r="B179" s="6" t="s">
        <v>37</v>
      </c>
      <c r="C179" s="6" t="s">
        <v>3</v>
      </c>
      <c r="D179" s="6" t="s">
        <v>18</v>
      </c>
      <c r="E179" s="6" t="s">
        <v>5</v>
      </c>
      <c r="F179" s="6">
        <v>1206.2918770000001</v>
      </c>
      <c r="G179" s="6">
        <v>75.538878535629195</v>
      </c>
      <c r="H179" s="6">
        <v>0.432466108674401</v>
      </c>
      <c r="I179" s="6">
        <v>74.691244962627295</v>
      </c>
      <c r="J179" s="6">
        <v>76.386512108630995</v>
      </c>
      <c r="K179" s="6">
        <v>1110.5082661234801</v>
      </c>
      <c r="L179" s="6">
        <v>76.645329688080395</v>
      </c>
      <c r="M179" s="6">
        <v>0.43557857543317302</v>
      </c>
      <c r="N179" s="6">
        <v>75.791595680231396</v>
      </c>
      <c r="O179" s="6">
        <v>77.499063695929394</v>
      </c>
      <c r="P179" s="6">
        <v>1.10645115245121</v>
      </c>
      <c r="Q179" s="6">
        <v>22.569824826646599</v>
      </c>
    </row>
    <row r="180" spans="1:17">
      <c r="A180" s="15" t="s">
        <v>298</v>
      </c>
      <c r="B180" s="6" t="s">
        <v>37</v>
      </c>
      <c r="C180" s="6" t="s">
        <v>3</v>
      </c>
      <c r="D180" s="6" t="s">
        <v>18</v>
      </c>
      <c r="E180" s="6" t="s">
        <v>9</v>
      </c>
      <c r="F180" s="6">
        <v>1206.2918770000001</v>
      </c>
      <c r="G180" s="6">
        <v>75.538878535629195</v>
      </c>
      <c r="H180" s="6">
        <v>0.432466108674401</v>
      </c>
      <c r="I180" s="6">
        <v>74.691244962627295</v>
      </c>
      <c r="J180" s="6">
        <v>76.386512108630995</v>
      </c>
      <c r="K180" s="6">
        <v>1179.5146183920399</v>
      </c>
      <c r="L180" s="6">
        <v>75.880250514160096</v>
      </c>
      <c r="M180" s="6">
        <v>0.43321223871396702</v>
      </c>
      <c r="N180" s="6">
        <v>75.031154526280702</v>
      </c>
      <c r="O180" s="6">
        <v>76.729346502039405</v>
      </c>
      <c r="P180" s="6">
        <v>0.34137197853090101</v>
      </c>
      <c r="Q180" s="6">
        <v>6.9634395870972803</v>
      </c>
    </row>
    <row r="181" spans="1:17">
      <c r="A181" s="15" t="s">
        <v>299</v>
      </c>
      <c r="B181" s="6" t="s">
        <v>37</v>
      </c>
      <c r="C181" s="6" t="s">
        <v>3</v>
      </c>
      <c r="D181" s="6" t="s">
        <v>18</v>
      </c>
      <c r="E181" s="6" t="s">
        <v>12</v>
      </c>
      <c r="F181" s="6">
        <v>1206.2918770000001</v>
      </c>
      <c r="G181" s="6">
        <v>75.538878535629195</v>
      </c>
      <c r="H181" s="6">
        <v>0.432466108674401</v>
      </c>
      <c r="I181" s="6">
        <v>74.691244962627295</v>
      </c>
      <c r="J181" s="6">
        <v>76.386512108630995</v>
      </c>
      <c r="K181" s="6">
        <v>1161.3776201551</v>
      </c>
      <c r="L181" s="6">
        <v>76.837100385987597</v>
      </c>
      <c r="M181" s="6">
        <v>0.39241483532334398</v>
      </c>
      <c r="N181" s="6">
        <v>76.067967308753794</v>
      </c>
      <c r="O181" s="6">
        <v>77.6062334632214</v>
      </c>
      <c r="P181" s="6">
        <v>1.29822185035844</v>
      </c>
      <c r="Q181" s="6">
        <v>26.481638781615398</v>
      </c>
    </row>
    <row r="182" spans="1:17">
      <c r="A182" s="15" t="s">
        <v>300</v>
      </c>
      <c r="B182" s="6" t="s">
        <v>37</v>
      </c>
      <c r="C182" s="6" t="s">
        <v>3</v>
      </c>
      <c r="D182" s="6" t="s">
        <v>18</v>
      </c>
      <c r="E182" s="6" t="s">
        <v>10</v>
      </c>
      <c r="F182" s="6">
        <v>1206.2918770000001</v>
      </c>
      <c r="G182" s="6">
        <v>75.538878535629195</v>
      </c>
      <c r="H182" s="6">
        <v>0.432466108674401</v>
      </c>
      <c r="I182" s="6">
        <v>74.691244962627295</v>
      </c>
      <c r="J182" s="6">
        <v>76.386512108630995</v>
      </c>
      <c r="K182" s="6">
        <v>1183.08266146032</v>
      </c>
      <c r="L182" s="6">
        <v>75.747661018024701</v>
      </c>
      <c r="M182" s="6">
        <v>0.43650678746029498</v>
      </c>
      <c r="N182" s="6">
        <v>74.892107714602503</v>
      </c>
      <c r="O182" s="6">
        <v>76.603214321446899</v>
      </c>
      <c r="P182" s="6">
        <v>0.20878248239556299</v>
      </c>
      <c r="Q182" s="6">
        <v>4.2588270111165603</v>
      </c>
    </row>
    <row r="183" spans="1:17">
      <c r="A183" s="15" t="s">
        <v>301</v>
      </c>
      <c r="B183" s="6" t="s">
        <v>37</v>
      </c>
      <c r="C183" s="6" t="s">
        <v>3</v>
      </c>
      <c r="D183" s="6" t="s">
        <v>18</v>
      </c>
      <c r="E183" s="6" t="s">
        <v>11</v>
      </c>
      <c r="F183" s="6">
        <v>1206.2918770000001</v>
      </c>
      <c r="G183" s="6">
        <v>75.538878535629195</v>
      </c>
      <c r="H183" s="6">
        <v>0.432466108674401</v>
      </c>
      <c r="I183" s="6">
        <v>74.691244962627295</v>
      </c>
      <c r="J183" s="6">
        <v>76.386512108630995</v>
      </c>
      <c r="K183" s="6">
        <v>1203.2918770000001</v>
      </c>
      <c r="L183" s="6">
        <v>75.689806626228503</v>
      </c>
      <c r="M183" s="6">
        <v>0.42446172079116001</v>
      </c>
      <c r="N183" s="6">
        <v>74.857861653477897</v>
      </c>
      <c r="O183" s="6">
        <v>76.521751598979193</v>
      </c>
      <c r="P183" s="6">
        <v>0.15092809059939299</v>
      </c>
      <c r="Q183" s="6">
        <v>3.0786904227104999</v>
      </c>
    </row>
    <row r="184" spans="1:17">
      <c r="A184" s="15" t="s">
        <v>302</v>
      </c>
      <c r="B184" s="6" t="s">
        <v>37</v>
      </c>
      <c r="C184" s="6" t="s">
        <v>3</v>
      </c>
      <c r="D184" s="6" t="s">
        <v>18</v>
      </c>
      <c r="E184" s="6" t="s">
        <v>6</v>
      </c>
      <c r="F184" s="6">
        <v>1206.2918770000001</v>
      </c>
      <c r="G184" s="6">
        <v>75.538878535629195</v>
      </c>
      <c r="H184" s="6">
        <v>0.432466108674401</v>
      </c>
      <c r="I184" s="6">
        <v>74.691244962627295</v>
      </c>
      <c r="J184" s="6">
        <v>76.386512108630995</v>
      </c>
      <c r="K184" s="6">
        <v>1198.34682531931</v>
      </c>
      <c r="L184" s="6">
        <v>75.582922234739101</v>
      </c>
      <c r="M184" s="6">
        <v>0.438113058103621</v>
      </c>
      <c r="N184" s="6">
        <v>74.724220640856004</v>
      </c>
      <c r="O184" s="6">
        <v>76.441623828622198</v>
      </c>
      <c r="P184" s="6">
        <v>4.4043699109906201E-2</v>
      </c>
      <c r="Q184" s="6">
        <v>0.89842065908277302</v>
      </c>
    </row>
    <row r="185" spans="1:17">
      <c r="A185" s="15" t="s">
        <v>303</v>
      </c>
      <c r="B185" s="6" t="s">
        <v>37</v>
      </c>
      <c r="C185" s="6" t="s">
        <v>3</v>
      </c>
      <c r="D185" s="6" t="s">
        <v>18</v>
      </c>
      <c r="E185" s="6" t="s">
        <v>8</v>
      </c>
      <c r="F185" s="6">
        <v>1206.2918770000001</v>
      </c>
      <c r="G185" s="6">
        <v>75.538878535629195</v>
      </c>
      <c r="H185" s="6">
        <v>0.432466108674401</v>
      </c>
      <c r="I185" s="6">
        <v>74.691244962627295</v>
      </c>
      <c r="J185" s="6">
        <v>76.386512108630995</v>
      </c>
      <c r="K185" s="6">
        <v>1131.2430598425899</v>
      </c>
      <c r="L185" s="6">
        <v>76.263818475703303</v>
      </c>
      <c r="M185" s="6">
        <v>0.441280524536386</v>
      </c>
      <c r="N185" s="6">
        <v>75.398908647612004</v>
      </c>
      <c r="O185" s="6">
        <v>77.128728303794603</v>
      </c>
      <c r="P185" s="6">
        <v>0.72493994007416496</v>
      </c>
      <c r="Q185" s="6">
        <v>14.787609395196499</v>
      </c>
    </row>
    <row r="186" spans="1:17">
      <c r="A186" s="15" t="s">
        <v>304</v>
      </c>
      <c r="B186" s="6" t="s">
        <v>36</v>
      </c>
      <c r="C186" s="6" t="s">
        <v>3</v>
      </c>
      <c r="D186" s="6" t="s">
        <v>18</v>
      </c>
      <c r="E186" s="6" t="s">
        <v>7</v>
      </c>
      <c r="F186" s="6">
        <v>461.96308199999999</v>
      </c>
      <c r="G186" s="6">
        <v>76.073129231209094</v>
      </c>
      <c r="H186" s="6">
        <v>0.76139401269363205</v>
      </c>
      <c r="I186" s="6">
        <v>74.580796966329501</v>
      </c>
      <c r="J186" s="6">
        <v>77.565461496088602</v>
      </c>
      <c r="K186" s="6">
        <v>453.82063611077803</v>
      </c>
      <c r="L186" s="6">
        <v>76.512569736574207</v>
      </c>
      <c r="M186" s="6">
        <v>0.75596856994842498</v>
      </c>
      <c r="N186" s="6">
        <v>75.030871339475297</v>
      </c>
      <c r="O186" s="6">
        <v>77.994268133673103</v>
      </c>
      <c r="P186" s="6">
        <v>0.43944050536512702</v>
      </c>
      <c r="Q186" s="6">
        <v>11.6752320149385</v>
      </c>
    </row>
    <row r="187" spans="1:17">
      <c r="A187" s="15" t="s">
        <v>305</v>
      </c>
      <c r="B187" s="6" t="s">
        <v>36</v>
      </c>
      <c r="C187" s="6" t="s">
        <v>3</v>
      </c>
      <c r="D187" s="6" t="s">
        <v>18</v>
      </c>
      <c r="E187" s="6" t="s">
        <v>5</v>
      </c>
      <c r="F187" s="6">
        <v>461.96308199999999</v>
      </c>
      <c r="G187" s="6">
        <v>76.073129231209094</v>
      </c>
      <c r="H187" s="6">
        <v>0.76139401269363205</v>
      </c>
      <c r="I187" s="6">
        <v>74.580796966329501</v>
      </c>
      <c r="J187" s="6">
        <v>77.565461496088602</v>
      </c>
      <c r="K187" s="6">
        <v>442.09071325701302</v>
      </c>
      <c r="L187" s="6">
        <v>76.726621189276102</v>
      </c>
      <c r="M187" s="6">
        <v>0.76168032076072301</v>
      </c>
      <c r="N187" s="6">
        <v>75.233727760585097</v>
      </c>
      <c r="O187" s="6">
        <v>78.219514617967107</v>
      </c>
      <c r="P187" s="6">
        <v>0.65349195806703597</v>
      </c>
      <c r="Q187" s="6">
        <v>17.362237065492302</v>
      </c>
    </row>
    <row r="188" spans="1:17">
      <c r="A188" s="15" t="s">
        <v>306</v>
      </c>
      <c r="B188" s="6" t="s">
        <v>36</v>
      </c>
      <c r="C188" s="6" t="s">
        <v>3</v>
      </c>
      <c r="D188" s="6" t="s">
        <v>18</v>
      </c>
      <c r="E188" s="6" t="s">
        <v>9</v>
      </c>
      <c r="F188" s="6">
        <v>461.96308199999999</v>
      </c>
      <c r="G188" s="6">
        <v>76.073129231209094</v>
      </c>
      <c r="H188" s="6">
        <v>0.76139401269363205</v>
      </c>
      <c r="I188" s="6">
        <v>74.580796966329501</v>
      </c>
      <c r="J188" s="6">
        <v>77.565461496088602</v>
      </c>
      <c r="K188" s="6">
        <v>456.39918588422302</v>
      </c>
      <c r="L188" s="6">
        <v>76.481540317570193</v>
      </c>
      <c r="M188" s="6">
        <v>0.74757357216338705</v>
      </c>
      <c r="N188" s="6">
        <v>75.016296116129894</v>
      </c>
      <c r="O188" s="6">
        <v>77.946784519010393</v>
      </c>
      <c r="P188" s="6">
        <v>0.40841108636108497</v>
      </c>
      <c r="Q188" s="6">
        <v>10.8508299360725</v>
      </c>
    </row>
    <row r="189" spans="1:17">
      <c r="A189" s="15" t="s">
        <v>307</v>
      </c>
      <c r="B189" s="6" t="s">
        <v>36</v>
      </c>
      <c r="C189" s="6" t="s">
        <v>3</v>
      </c>
      <c r="D189" s="6" t="s">
        <v>18</v>
      </c>
      <c r="E189" s="6" t="s">
        <v>12</v>
      </c>
      <c r="F189" s="6">
        <v>461.96308199999999</v>
      </c>
      <c r="G189" s="6">
        <v>76.073129231209094</v>
      </c>
      <c r="H189" s="6">
        <v>0.76139401269363205</v>
      </c>
      <c r="I189" s="6">
        <v>74.580796966329501</v>
      </c>
      <c r="J189" s="6">
        <v>77.565461496088602</v>
      </c>
      <c r="K189" s="6">
        <v>453.30335620162202</v>
      </c>
      <c r="L189" s="6">
        <v>76.954428265946504</v>
      </c>
      <c r="M189" s="6">
        <v>0.72057501951858705</v>
      </c>
      <c r="N189" s="6">
        <v>75.542101227689997</v>
      </c>
      <c r="O189" s="6">
        <v>78.366755304202897</v>
      </c>
      <c r="P189" s="6">
        <v>0.88129903473739502</v>
      </c>
      <c r="Q189" s="6">
        <v>23.414707063817598</v>
      </c>
    </row>
    <row r="190" spans="1:17">
      <c r="A190" s="15" t="s">
        <v>308</v>
      </c>
      <c r="B190" s="6" t="s">
        <v>36</v>
      </c>
      <c r="C190" s="6" t="s">
        <v>3</v>
      </c>
      <c r="D190" s="6" t="s">
        <v>18</v>
      </c>
      <c r="E190" s="6" t="s">
        <v>10</v>
      </c>
      <c r="F190" s="6">
        <v>461.96308199999999</v>
      </c>
      <c r="G190" s="6">
        <v>76.073129231209094</v>
      </c>
      <c r="H190" s="6">
        <v>0.76139401269363205</v>
      </c>
      <c r="I190" s="6">
        <v>74.580796966329501</v>
      </c>
      <c r="J190" s="6">
        <v>77.565461496088602</v>
      </c>
      <c r="K190" s="6">
        <v>424.94796081019302</v>
      </c>
      <c r="L190" s="6">
        <v>76.719050821668304</v>
      </c>
      <c r="M190" s="6">
        <v>0.78962695921163095</v>
      </c>
      <c r="N190" s="6">
        <v>75.171381981613493</v>
      </c>
      <c r="O190" s="6">
        <v>78.266719661723101</v>
      </c>
      <c r="P190" s="6">
        <v>0.64592159045921005</v>
      </c>
      <c r="Q190" s="6">
        <v>17.161104495370399</v>
      </c>
    </row>
    <row r="191" spans="1:17">
      <c r="A191" s="15" t="s">
        <v>309</v>
      </c>
      <c r="B191" s="6" t="s">
        <v>36</v>
      </c>
      <c r="C191" s="6" t="s">
        <v>3</v>
      </c>
      <c r="D191" s="6" t="s">
        <v>18</v>
      </c>
      <c r="E191" s="6" t="s">
        <v>11</v>
      </c>
      <c r="F191" s="6">
        <v>461.96308199999999</v>
      </c>
      <c r="G191" s="6">
        <v>76.073129231209094</v>
      </c>
      <c r="H191" s="6">
        <v>0.76139401269363205</v>
      </c>
      <c r="I191" s="6">
        <v>74.580796966329501</v>
      </c>
      <c r="J191" s="6">
        <v>77.565461496088602</v>
      </c>
      <c r="K191" s="6">
        <v>460.319789317073</v>
      </c>
      <c r="L191" s="6">
        <v>76.353103279500601</v>
      </c>
      <c r="M191" s="6">
        <v>0.73220580289627801</v>
      </c>
      <c r="N191" s="6">
        <v>74.917979905823898</v>
      </c>
      <c r="O191" s="6">
        <v>77.788226653177304</v>
      </c>
      <c r="P191" s="6">
        <v>0.27997404829149303</v>
      </c>
      <c r="Q191" s="6">
        <v>7.4384630730587196</v>
      </c>
    </row>
    <row r="192" spans="1:17">
      <c r="A192" s="15" t="s">
        <v>310</v>
      </c>
      <c r="B192" s="6" t="s">
        <v>36</v>
      </c>
      <c r="C192" s="6" t="s">
        <v>3</v>
      </c>
      <c r="D192" s="6" t="s">
        <v>18</v>
      </c>
      <c r="E192" s="6" t="s">
        <v>6</v>
      </c>
      <c r="F192" s="6">
        <v>461.96308199999999</v>
      </c>
      <c r="G192" s="6">
        <v>76.073129231209094</v>
      </c>
      <c r="H192" s="6">
        <v>0.76139401269363205</v>
      </c>
      <c r="I192" s="6">
        <v>74.580796966329501</v>
      </c>
      <c r="J192" s="6">
        <v>77.565461496088602</v>
      </c>
      <c r="K192" s="6">
        <v>461.11679061292801</v>
      </c>
      <c r="L192" s="6">
        <v>76.213239966493703</v>
      </c>
      <c r="M192" s="6">
        <v>0.75156501804073395</v>
      </c>
      <c r="N192" s="6">
        <v>74.740172531133894</v>
      </c>
      <c r="O192" s="6">
        <v>77.686307401853597</v>
      </c>
      <c r="P192" s="6">
        <v>0.14011073528465101</v>
      </c>
      <c r="Q192" s="6">
        <v>3.7225183438034</v>
      </c>
    </row>
    <row r="193" spans="1:17">
      <c r="A193" s="15" t="s">
        <v>311</v>
      </c>
      <c r="B193" s="6" t="s">
        <v>36</v>
      </c>
      <c r="C193" s="6" t="s">
        <v>3</v>
      </c>
      <c r="D193" s="6" t="s">
        <v>18</v>
      </c>
      <c r="E193" s="6" t="s">
        <v>8</v>
      </c>
      <c r="F193" s="6">
        <v>461.96308199999999</v>
      </c>
      <c r="G193" s="6">
        <v>76.073129231209094</v>
      </c>
      <c r="H193" s="6">
        <v>0.76139401269363205</v>
      </c>
      <c r="I193" s="6">
        <v>74.580796966329501</v>
      </c>
      <c r="J193" s="6">
        <v>77.565461496088602</v>
      </c>
      <c r="K193" s="6">
        <v>440.10180688333099</v>
      </c>
      <c r="L193" s="6">
        <v>76.388349845452097</v>
      </c>
      <c r="M193" s="6">
        <v>0.79504957805536802</v>
      </c>
      <c r="N193" s="6">
        <v>74.830052672463594</v>
      </c>
      <c r="O193" s="6">
        <v>77.946647018440601</v>
      </c>
      <c r="P193" s="6">
        <v>0.31522061424303199</v>
      </c>
      <c r="Q193" s="6">
        <v>8.3749080074466598</v>
      </c>
    </row>
    <row r="194" spans="1:17">
      <c r="A194" s="15" t="s">
        <v>312</v>
      </c>
      <c r="B194" s="6" t="s">
        <v>44</v>
      </c>
      <c r="C194" s="6" t="s">
        <v>3</v>
      </c>
      <c r="D194" s="6" t="s">
        <v>20</v>
      </c>
      <c r="E194" s="6" t="s">
        <v>7</v>
      </c>
      <c r="F194" s="6">
        <v>1767.2688029999999</v>
      </c>
      <c r="G194" s="6">
        <v>73.132560808359401</v>
      </c>
      <c r="H194" s="6">
        <v>0.36455601292975298</v>
      </c>
      <c r="I194" s="6">
        <v>72.418031023017093</v>
      </c>
      <c r="J194" s="6">
        <v>73.847090593701694</v>
      </c>
      <c r="K194" s="6">
        <v>1589.0708293959899</v>
      </c>
      <c r="L194" s="6">
        <v>74.351049235397397</v>
      </c>
      <c r="M194" s="6">
        <v>0.37726892197129402</v>
      </c>
      <c r="N194" s="6">
        <v>73.611602148333702</v>
      </c>
      <c r="O194" s="6">
        <v>75.090496322461107</v>
      </c>
      <c r="P194" s="6">
        <v>1.2184884270380301</v>
      </c>
      <c r="Q194" s="6">
        <v>17.6922700350021</v>
      </c>
    </row>
    <row r="195" spans="1:17">
      <c r="A195" s="15" t="s">
        <v>313</v>
      </c>
      <c r="B195" s="6" t="s">
        <v>44</v>
      </c>
      <c r="C195" s="6" t="s">
        <v>3</v>
      </c>
      <c r="D195" s="6" t="s">
        <v>20</v>
      </c>
      <c r="E195" s="6" t="s">
        <v>5</v>
      </c>
      <c r="F195" s="6">
        <v>1767.2688029999999</v>
      </c>
      <c r="G195" s="6">
        <v>73.132560808359401</v>
      </c>
      <c r="H195" s="6">
        <v>0.36455601292975298</v>
      </c>
      <c r="I195" s="6">
        <v>72.418031023017093</v>
      </c>
      <c r="J195" s="6">
        <v>73.847090593701694</v>
      </c>
      <c r="K195" s="6">
        <v>1538.1380808829499</v>
      </c>
      <c r="L195" s="6">
        <v>75.009434716959504</v>
      </c>
      <c r="M195" s="6">
        <v>0.37330912207038902</v>
      </c>
      <c r="N195" s="6">
        <v>74.277748837701495</v>
      </c>
      <c r="O195" s="6">
        <v>75.741120596217499</v>
      </c>
      <c r="P195" s="6">
        <v>1.87687390860012</v>
      </c>
      <c r="Q195" s="6">
        <v>27.251928927484801</v>
      </c>
    </row>
    <row r="196" spans="1:17">
      <c r="A196" s="15" t="s">
        <v>314</v>
      </c>
      <c r="B196" s="6" t="s">
        <v>44</v>
      </c>
      <c r="C196" s="6" t="s">
        <v>3</v>
      </c>
      <c r="D196" s="6" t="s">
        <v>20</v>
      </c>
      <c r="E196" s="6" t="s">
        <v>9</v>
      </c>
      <c r="F196" s="6">
        <v>1767.2688029999999</v>
      </c>
      <c r="G196" s="6">
        <v>73.132560808359401</v>
      </c>
      <c r="H196" s="6">
        <v>0.36455601292975298</v>
      </c>
      <c r="I196" s="6">
        <v>72.418031023017093</v>
      </c>
      <c r="J196" s="6">
        <v>73.847090593701694</v>
      </c>
      <c r="K196" s="6">
        <v>1701.1021807756599</v>
      </c>
      <c r="L196" s="6">
        <v>73.739426071556906</v>
      </c>
      <c r="M196" s="6">
        <v>0.365373307461687</v>
      </c>
      <c r="N196" s="6">
        <v>73.023294388932001</v>
      </c>
      <c r="O196" s="6">
        <v>74.455557754181797</v>
      </c>
      <c r="P196" s="6">
        <v>0.60686526319751999</v>
      </c>
      <c r="Q196" s="6">
        <v>8.8115930140205201</v>
      </c>
    </row>
    <row r="197" spans="1:17">
      <c r="A197" s="15" t="s">
        <v>315</v>
      </c>
      <c r="B197" s="6" t="s">
        <v>44</v>
      </c>
      <c r="C197" s="6" t="s">
        <v>3</v>
      </c>
      <c r="D197" s="6" t="s">
        <v>20</v>
      </c>
      <c r="E197" s="6" t="s">
        <v>12</v>
      </c>
      <c r="F197" s="6">
        <v>1767.2688029999999</v>
      </c>
      <c r="G197" s="6">
        <v>73.132560808359401</v>
      </c>
      <c r="H197" s="6">
        <v>0.36455601292975298</v>
      </c>
      <c r="I197" s="6">
        <v>72.418031023017093</v>
      </c>
      <c r="J197" s="6">
        <v>73.847090593701694</v>
      </c>
      <c r="K197" s="6">
        <v>1689.32028164813</v>
      </c>
      <c r="L197" s="6">
        <v>74.545759457817994</v>
      </c>
      <c r="M197" s="6">
        <v>0.33550080998112602</v>
      </c>
      <c r="N197" s="6">
        <v>73.888177870255006</v>
      </c>
      <c r="O197" s="6">
        <v>75.203341045380995</v>
      </c>
      <c r="P197" s="6">
        <v>1.41319864945859</v>
      </c>
      <c r="Q197" s="6">
        <v>20.519433393470699</v>
      </c>
    </row>
    <row r="198" spans="1:17">
      <c r="A198" s="15" t="s">
        <v>316</v>
      </c>
      <c r="B198" s="6" t="s">
        <v>44</v>
      </c>
      <c r="C198" s="6" t="s">
        <v>3</v>
      </c>
      <c r="D198" s="6" t="s">
        <v>20</v>
      </c>
      <c r="E198" s="6" t="s">
        <v>10</v>
      </c>
      <c r="F198" s="6">
        <v>1767.2688029999999</v>
      </c>
      <c r="G198" s="6">
        <v>73.132560808359401</v>
      </c>
      <c r="H198" s="6">
        <v>0.36455601292975298</v>
      </c>
      <c r="I198" s="6">
        <v>72.418031023017093</v>
      </c>
      <c r="J198" s="6">
        <v>73.847090593701694</v>
      </c>
      <c r="K198" s="6">
        <v>1757.9792785494999</v>
      </c>
      <c r="L198" s="6">
        <v>73.256308167453298</v>
      </c>
      <c r="M198" s="6">
        <v>0.36288257760746501</v>
      </c>
      <c r="N198" s="6">
        <v>72.5450583153427</v>
      </c>
      <c r="O198" s="6">
        <v>73.967558019563995</v>
      </c>
      <c r="P198" s="6">
        <v>0.123747359093954</v>
      </c>
      <c r="Q198" s="6">
        <v>1.79679317802851</v>
      </c>
    </row>
    <row r="199" spans="1:17">
      <c r="A199" s="15" t="s">
        <v>317</v>
      </c>
      <c r="B199" s="6" t="s">
        <v>44</v>
      </c>
      <c r="C199" s="6" t="s">
        <v>3</v>
      </c>
      <c r="D199" s="6" t="s">
        <v>20</v>
      </c>
      <c r="E199" s="6" t="s">
        <v>11</v>
      </c>
      <c r="F199" s="6">
        <v>1767.2688029999999</v>
      </c>
      <c r="G199" s="6">
        <v>73.132560808359401</v>
      </c>
      <c r="H199" s="6">
        <v>0.36455601292975298</v>
      </c>
      <c r="I199" s="6">
        <v>72.418031023017093</v>
      </c>
      <c r="J199" s="6">
        <v>73.847090593701694</v>
      </c>
      <c r="K199" s="6">
        <v>1770.73336992913</v>
      </c>
      <c r="L199" s="6">
        <v>73.026073365891094</v>
      </c>
      <c r="M199" s="6">
        <v>0.36848616851682198</v>
      </c>
      <c r="N199" s="6">
        <v>72.303840475598193</v>
      </c>
      <c r="O199" s="6">
        <v>73.748306256184094</v>
      </c>
      <c r="P199" s="6">
        <v>-0.10648744246825</v>
      </c>
      <c r="Q199" s="6">
        <v>-1.54618176560345</v>
      </c>
    </row>
    <row r="200" spans="1:17">
      <c r="A200" s="15" t="s">
        <v>318</v>
      </c>
      <c r="B200" s="6" t="s">
        <v>44</v>
      </c>
      <c r="C200" s="6" t="s">
        <v>3</v>
      </c>
      <c r="D200" s="6" t="s">
        <v>20</v>
      </c>
      <c r="E200" s="6" t="s">
        <v>6</v>
      </c>
      <c r="F200" s="6">
        <v>1767.2688029999999</v>
      </c>
      <c r="G200" s="6">
        <v>73.132560808359401</v>
      </c>
      <c r="H200" s="6">
        <v>0.36455601292975298</v>
      </c>
      <c r="I200" s="6">
        <v>72.418031023017093</v>
      </c>
      <c r="J200" s="6">
        <v>73.847090593701694</v>
      </c>
      <c r="K200" s="6">
        <v>1701.2885552100599</v>
      </c>
      <c r="L200" s="6">
        <v>73.776954510391704</v>
      </c>
      <c r="M200" s="6">
        <v>0.36225399050201901</v>
      </c>
      <c r="N200" s="6">
        <v>73.066936689007704</v>
      </c>
      <c r="O200" s="6">
        <v>74.486972331775604</v>
      </c>
      <c r="P200" s="6">
        <v>0.64439370203230295</v>
      </c>
      <c r="Q200" s="6">
        <v>9.3565003427434092</v>
      </c>
    </row>
    <row r="201" spans="1:17">
      <c r="A201" s="15" t="s">
        <v>319</v>
      </c>
      <c r="B201" s="6" t="s">
        <v>44</v>
      </c>
      <c r="C201" s="6" t="s">
        <v>3</v>
      </c>
      <c r="D201" s="6" t="s">
        <v>20</v>
      </c>
      <c r="E201" s="6" t="s">
        <v>8</v>
      </c>
      <c r="F201" s="6">
        <v>1767.2688029999999</v>
      </c>
      <c r="G201" s="6">
        <v>73.132560808359401</v>
      </c>
      <c r="H201" s="6">
        <v>0.36455601292975298</v>
      </c>
      <c r="I201" s="6">
        <v>72.418031023017093</v>
      </c>
      <c r="J201" s="6">
        <v>73.847090593701694</v>
      </c>
      <c r="K201" s="6">
        <v>1615.0717375935301</v>
      </c>
      <c r="L201" s="6">
        <v>74.242604100998193</v>
      </c>
      <c r="M201" s="6">
        <v>0.37292432021257799</v>
      </c>
      <c r="N201" s="6">
        <v>73.511672433381605</v>
      </c>
      <c r="O201" s="6">
        <v>74.973535768614894</v>
      </c>
      <c r="P201" s="6">
        <v>1.1100432926388499</v>
      </c>
      <c r="Q201" s="6">
        <v>16.117662874853401</v>
      </c>
    </row>
    <row r="202" spans="1:17">
      <c r="A202" s="15" t="s">
        <v>320</v>
      </c>
      <c r="B202" s="6" t="s">
        <v>61</v>
      </c>
      <c r="C202" s="6" t="s">
        <v>3</v>
      </c>
      <c r="D202" s="6" t="s">
        <v>20</v>
      </c>
      <c r="E202" s="6" t="s">
        <v>7</v>
      </c>
      <c r="F202" s="6">
        <v>1795.7340469999999</v>
      </c>
      <c r="G202" s="6">
        <v>74.090167592258098</v>
      </c>
      <c r="H202" s="6">
        <v>0.33498921286747102</v>
      </c>
      <c r="I202" s="6">
        <v>73.433588735037901</v>
      </c>
      <c r="J202" s="6">
        <v>74.746746449478394</v>
      </c>
      <c r="K202" s="6">
        <v>1625.45407163152</v>
      </c>
      <c r="L202" s="6">
        <v>75.171957313694705</v>
      </c>
      <c r="M202" s="6">
        <v>0.34630917615519302</v>
      </c>
      <c r="N202" s="6">
        <v>74.493191328430498</v>
      </c>
      <c r="O202" s="6">
        <v>75.850723298958897</v>
      </c>
      <c r="P202" s="6">
        <v>1.0817897214365499</v>
      </c>
      <c r="Q202" s="6">
        <v>17.2950656884619</v>
      </c>
    </row>
    <row r="203" spans="1:17">
      <c r="A203" s="15" t="s">
        <v>321</v>
      </c>
      <c r="B203" s="6" t="s">
        <v>61</v>
      </c>
      <c r="C203" s="6" t="s">
        <v>3</v>
      </c>
      <c r="D203" s="6" t="s">
        <v>20</v>
      </c>
      <c r="E203" s="6" t="s">
        <v>5</v>
      </c>
      <c r="F203" s="6">
        <v>1795.7340469999999</v>
      </c>
      <c r="G203" s="6">
        <v>74.090167592258098</v>
      </c>
      <c r="H203" s="6">
        <v>0.33498921286747102</v>
      </c>
      <c r="I203" s="6">
        <v>73.433588735037901</v>
      </c>
      <c r="J203" s="6">
        <v>74.746746449478394</v>
      </c>
      <c r="K203" s="6">
        <v>1573.9862349033299</v>
      </c>
      <c r="L203" s="6">
        <v>75.7897062844538</v>
      </c>
      <c r="M203" s="6">
        <v>0.34075466796138598</v>
      </c>
      <c r="N203" s="6">
        <v>75.121827135249504</v>
      </c>
      <c r="O203" s="6">
        <v>76.457585433658195</v>
      </c>
      <c r="P203" s="6">
        <v>1.6995386921957201</v>
      </c>
      <c r="Q203" s="6">
        <v>27.171300243613601</v>
      </c>
    </row>
    <row r="204" spans="1:17">
      <c r="A204" s="15" t="s">
        <v>322</v>
      </c>
      <c r="B204" s="6" t="s">
        <v>61</v>
      </c>
      <c r="C204" s="6" t="s">
        <v>3</v>
      </c>
      <c r="D204" s="6" t="s">
        <v>20</v>
      </c>
      <c r="E204" s="6" t="s">
        <v>9</v>
      </c>
      <c r="F204" s="6">
        <v>1795.7340469999999</v>
      </c>
      <c r="G204" s="6">
        <v>74.090167592258098</v>
      </c>
      <c r="H204" s="6">
        <v>0.33498921286747102</v>
      </c>
      <c r="I204" s="6">
        <v>73.433588735037901</v>
      </c>
      <c r="J204" s="6">
        <v>74.746746449478394</v>
      </c>
      <c r="K204" s="6">
        <v>1721.57669136462</v>
      </c>
      <c r="L204" s="6">
        <v>74.737442131284595</v>
      </c>
      <c r="M204" s="6">
        <v>0.33368834441340101</v>
      </c>
      <c r="N204" s="6">
        <v>74.083412976234399</v>
      </c>
      <c r="O204" s="6">
        <v>75.391471286334905</v>
      </c>
      <c r="P204" s="6">
        <v>0.647274539026512</v>
      </c>
      <c r="Q204" s="6">
        <v>10.3482732818598</v>
      </c>
    </row>
    <row r="205" spans="1:17">
      <c r="A205" s="15" t="s">
        <v>323</v>
      </c>
      <c r="B205" s="6" t="s">
        <v>61</v>
      </c>
      <c r="C205" s="6" t="s">
        <v>3</v>
      </c>
      <c r="D205" s="6" t="s">
        <v>20</v>
      </c>
      <c r="E205" s="6" t="s">
        <v>12</v>
      </c>
      <c r="F205" s="6">
        <v>1795.7340469999999</v>
      </c>
      <c r="G205" s="6">
        <v>74.090167592258098</v>
      </c>
      <c r="H205" s="6">
        <v>0.33498921286747102</v>
      </c>
      <c r="I205" s="6">
        <v>73.433588735037901</v>
      </c>
      <c r="J205" s="6">
        <v>74.746746449478394</v>
      </c>
      <c r="K205" s="6">
        <v>1732.2855616208701</v>
      </c>
      <c r="L205" s="6">
        <v>75.037997340060997</v>
      </c>
      <c r="M205" s="6">
        <v>0.31884136896582799</v>
      </c>
      <c r="N205" s="6">
        <v>74.413068256887996</v>
      </c>
      <c r="O205" s="6">
        <v>75.662926423233998</v>
      </c>
      <c r="P205" s="6">
        <v>0.94782974780288498</v>
      </c>
      <c r="Q205" s="6">
        <v>15.1533864898999</v>
      </c>
    </row>
    <row r="206" spans="1:17">
      <c r="A206" s="15" t="s">
        <v>324</v>
      </c>
      <c r="B206" s="6" t="s">
        <v>61</v>
      </c>
      <c r="C206" s="6" t="s">
        <v>3</v>
      </c>
      <c r="D206" s="6" t="s">
        <v>20</v>
      </c>
      <c r="E206" s="6" t="s">
        <v>10</v>
      </c>
      <c r="F206" s="6">
        <v>1795.7340469999999</v>
      </c>
      <c r="G206" s="6">
        <v>74.090167592258098</v>
      </c>
      <c r="H206" s="6">
        <v>0.33498921286747102</v>
      </c>
      <c r="I206" s="6">
        <v>73.433588735037901</v>
      </c>
      <c r="J206" s="6">
        <v>74.746746449478394</v>
      </c>
      <c r="K206" s="6">
        <v>1782.84200882241</v>
      </c>
      <c r="L206" s="6">
        <v>74.212661985142304</v>
      </c>
      <c r="M206" s="6">
        <v>0.33368541273242203</v>
      </c>
      <c r="N206" s="6">
        <v>73.558638576186695</v>
      </c>
      <c r="O206" s="6">
        <v>74.8666853940978</v>
      </c>
      <c r="P206" s="6">
        <v>0.12249439288413599</v>
      </c>
      <c r="Q206" s="6">
        <v>1.9583737295877499</v>
      </c>
    </row>
    <row r="207" spans="1:17">
      <c r="A207" s="15" t="s">
        <v>325</v>
      </c>
      <c r="B207" s="6" t="s">
        <v>61</v>
      </c>
      <c r="C207" s="6" t="s">
        <v>3</v>
      </c>
      <c r="D207" s="6" t="s">
        <v>20</v>
      </c>
      <c r="E207" s="6" t="s">
        <v>11</v>
      </c>
      <c r="F207" s="6">
        <v>1795.7340469999999</v>
      </c>
      <c r="G207" s="6">
        <v>74.090167592258098</v>
      </c>
      <c r="H207" s="6">
        <v>0.33498921286747102</v>
      </c>
      <c r="I207" s="6">
        <v>73.433588735037901</v>
      </c>
      <c r="J207" s="6">
        <v>74.746746449478394</v>
      </c>
      <c r="K207" s="6">
        <v>1794.60470337066</v>
      </c>
      <c r="L207" s="6">
        <v>74.123184044981102</v>
      </c>
      <c r="M207" s="6">
        <v>0.33369488084632798</v>
      </c>
      <c r="N207" s="6">
        <v>73.469142078522296</v>
      </c>
      <c r="O207" s="6">
        <v>74.777226011440007</v>
      </c>
      <c r="P207" s="6">
        <v>3.3016452723018098E-2</v>
      </c>
      <c r="Q207" s="6">
        <v>0.52784908871782799</v>
      </c>
    </row>
    <row r="208" spans="1:17">
      <c r="A208" s="15" t="s">
        <v>326</v>
      </c>
      <c r="B208" s="6" t="s">
        <v>61</v>
      </c>
      <c r="C208" s="6" t="s">
        <v>3</v>
      </c>
      <c r="D208" s="6" t="s">
        <v>20</v>
      </c>
      <c r="E208" s="6" t="s">
        <v>6</v>
      </c>
      <c r="F208" s="6">
        <v>1795.7340469999999</v>
      </c>
      <c r="G208" s="6">
        <v>74.090167592258098</v>
      </c>
      <c r="H208" s="6">
        <v>0.33498921286747102</v>
      </c>
      <c r="I208" s="6">
        <v>73.433588735037901</v>
      </c>
      <c r="J208" s="6">
        <v>74.746746449478394</v>
      </c>
      <c r="K208" s="6">
        <v>1730.1035843556599</v>
      </c>
      <c r="L208" s="6">
        <v>74.744347199501306</v>
      </c>
      <c r="M208" s="6">
        <v>0.329110461207891</v>
      </c>
      <c r="N208" s="6">
        <v>74.099290695533895</v>
      </c>
      <c r="O208" s="6">
        <v>75.389403703468801</v>
      </c>
      <c r="P208" s="6">
        <v>0.65417960724320801</v>
      </c>
      <c r="Q208" s="6">
        <v>10.45866775689</v>
      </c>
    </row>
    <row r="209" spans="1:17">
      <c r="A209" s="15" t="s">
        <v>327</v>
      </c>
      <c r="B209" s="6" t="s">
        <v>61</v>
      </c>
      <c r="C209" s="6" t="s">
        <v>3</v>
      </c>
      <c r="D209" s="6" t="s">
        <v>20</v>
      </c>
      <c r="E209" s="6" t="s">
        <v>8</v>
      </c>
      <c r="F209" s="6">
        <v>1795.7340469999999</v>
      </c>
      <c r="G209" s="6">
        <v>74.090167592258098</v>
      </c>
      <c r="H209" s="6">
        <v>0.33498921286747102</v>
      </c>
      <c r="I209" s="6">
        <v>73.433588735037901</v>
      </c>
      <c r="J209" s="6">
        <v>74.746746449478394</v>
      </c>
      <c r="K209" s="6">
        <v>1624.36338520198</v>
      </c>
      <c r="L209" s="6">
        <v>75.158948241700898</v>
      </c>
      <c r="M209" s="6">
        <v>0.34934595346392</v>
      </c>
      <c r="N209" s="6">
        <v>74.474230172911604</v>
      </c>
      <c r="O209" s="6">
        <v>75.843666310490207</v>
      </c>
      <c r="P209" s="6">
        <v>1.0687806494428</v>
      </c>
      <c r="Q209" s="6">
        <v>17.087083720969201</v>
      </c>
    </row>
    <row r="210" spans="1:17">
      <c r="A210" s="15" t="s">
        <v>328</v>
      </c>
      <c r="B210" s="6" t="s">
        <v>19</v>
      </c>
      <c r="C210" s="6" t="s">
        <v>3</v>
      </c>
      <c r="D210" s="6" t="s">
        <v>20</v>
      </c>
      <c r="E210" s="6" t="s">
        <v>7</v>
      </c>
      <c r="F210" s="6">
        <v>2314.8349880000001</v>
      </c>
      <c r="G210" s="6">
        <v>74.788069248174594</v>
      </c>
      <c r="H210" s="6">
        <v>0.32000099639426</v>
      </c>
      <c r="I210" s="6">
        <v>74.1608672952418</v>
      </c>
      <c r="J210" s="6">
        <v>75.415271201107302</v>
      </c>
      <c r="K210" s="6">
        <v>2099.0502529113501</v>
      </c>
      <c r="L210" s="6">
        <v>75.971862988392104</v>
      </c>
      <c r="M210" s="6">
        <v>0.32739795104848601</v>
      </c>
      <c r="N210" s="6">
        <v>75.330163004337095</v>
      </c>
      <c r="O210" s="6">
        <v>76.613562972447099</v>
      </c>
      <c r="P210" s="6">
        <v>1.18379374021754</v>
      </c>
      <c r="Q210" s="6">
        <v>20.925362719748598</v>
      </c>
    </row>
    <row r="211" spans="1:17">
      <c r="A211" s="15" t="s">
        <v>329</v>
      </c>
      <c r="B211" s="6" t="s">
        <v>19</v>
      </c>
      <c r="C211" s="6" t="s">
        <v>3</v>
      </c>
      <c r="D211" s="6" t="s">
        <v>20</v>
      </c>
      <c r="E211" s="6" t="s">
        <v>5</v>
      </c>
      <c r="F211" s="6">
        <v>2314.8349880000001</v>
      </c>
      <c r="G211" s="6">
        <v>74.788069248174594</v>
      </c>
      <c r="H211" s="6">
        <v>0.32000099639426</v>
      </c>
      <c r="I211" s="6">
        <v>74.1608672952418</v>
      </c>
      <c r="J211" s="6">
        <v>75.415271201107302</v>
      </c>
      <c r="K211" s="6">
        <v>2055.0978594042599</v>
      </c>
      <c r="L211" s="6">
        <v>76.437293655323799</v>
      </c>
      <c r="M211" s="6">
        <v>0.32121566972312598</v>
      </c>
      <c r="N211" s="6">
        <v>75.807710942666503</v>
      </c>
      <c r="O211" s="6">
        <v>77.066876367981095</v>
      </c>
      <c r="P211" s="6">
        <v>1.6492244071492499</v>
      </c>
      <c r="Q211" s="6">
        <v>29.1525607489009</v>
      </c>
    </row>
    <row r="212" spans="1:17">
      <c r="A212" s="15" t="s">
        <v>330</v>
      </c>
      <c r="B212" s="6" t="s">
        <v>19</v>
      </c>
      <c r="C212" s="6" t="s">
        <v>3</v>
      </c>
      <c r="D212" s="6" t="s">
        <v>20</v>
      </c>
      <c r="E212" s="6" t="s">
        <v>9</v>
      </c>
      <c r="F212" s="6">
        <v>2314.8349880000001</v>
      </c>
      <c r="G212" s="6">
        <v>74.788069248174594</v>
      </c>
      <c r="H212" s="6">
        <v>0.32000099639426</v>
      </c>
      <c r="I212" s="6">
        <v>74.1608672952418</v>
      </c>
      <c r="J212" s="6">
        <v>75.415271201107302</v>
      </c>
      <c r="K212" s="6">
        <v>2260.0547684224998</v>
      </c>
      <c r="L212" s="6">
        <v>75.256570068113803</v>
      </c>
      <c r="M212" s="6">
        <v>0.31754509820461901</v>
      </c>
      <c r="N212" s="6">
        <v>74.634181675632703</v>
      </c>
      <c r="O212" s="6">
        <v>75.878958460594802</v>
      </c>
      <c r="P212" s="6">
        <v>0.46850081993922299</v>
      </c>
      <c r="Q212" s="6">
        <v>8.2814676735208295</v>
      </c>
    </row>
    <row r="213" spans="1:17">
      <c r="A213" s="15" t="s">
        <v>331</v>
      </c>
      <c r="B213" s="6" t="s">
        <v>19</v>
      </c>
      <c r="C213" s="6" t="s">
        <v>3</v>
      </c>
      <c r="D213" s="6" t="s">
        <v>20</v>
      </c>
      <c r="E213" s="6" t="s">
        <v>12</v>
      </c>
      <c r="F213" s="6">
        <v>2314.8349880000001</v>
      </c>
      <c r="G213" s="6">
        <v>74.788069248174594</v>
      </c>
      <c r="H213" s="6">
        <v>0.32000099639426</v>
      </c>
      <c r="I213" s="6">
        <v>74.1608672952418</v>
      </c>
      <c r="J213" s="6">
        <v>75.415271201107302</v>
      </c>
      <c r="K213" s="6">
        <v>2242.26106287223</v>
      </c>
      <c r="L213" s="6">
        <v>75.674002915302296</v>
      </c>
      <c r="M213" s="6">
        <v>0.30670981408489301</v>
      </c>
      <c r="N213" s="6">
        <v>75.072851679695901</v>
      </c>
      <c r="O213" s="6">
        <v>76.275154150908705</v>
      </c>
      <c r="P213" s="6">
        <v>0.88593366712775901</v>
      </c>
      <c r="Q213" s="6">
        <v>15.6602309173207</v>
      </c>
    </row>
    <row r="214" spans="1:17">
      <c r="A214" s="15" t="s">
        <v>332</v>
      </c>
      <c r="B214" s="6" t="s">
        <v>19</v>
      </c>
      <c r="C214" s="6" t="s">
        <v>3</v>
      </c>
      <c r="D214" s="6" t="s">
        <v>20</v>
      </c>
      <c r="E214" s="6" t="s">
        <v>10</v>
      </c>
      <c r="F214" s="6">
        <v>2314.8349880000001</v>
      </c>
      <c r="G214" s="6">
        <v>74.788069248174594</v>
      </c>
      <c r="H214" s="6">
        <v>0.32000099639426</v>
      </c>
      <c r="I214" s="6">
        <v>74.1608672952418</v>
      </c>
      <c r="J214" s="6">
        <v>75.415271201107302</v>
      </c>
      <c r="K214" s="6">
        <v>2314.4135578076398</v>
      </c>
      <c r="L214" s="6">
        <v>74.826078166450102</v>
      </c>
      <c r="M214" s="6">
        <v>0.31906758604551799</v>
      </c>
      <c r="N214" s="6">
        <v>74.200705697800899</v>
      </c>
      <c r="O214" s="6">
        <v>75.451450635099306</v>
      </c>
      <c r="P214" s="6">
        <v>3.8008918275536999E-2</v>
      </c>
      <c r="Q214" s="6">
        <v>0.67186569288222098</v>
      </c>
    </row>
    <row r="215" spans="1:17">
      <c r="A215" s="15" t="s">
        <v>333</v>
      </c>
      <c r="B215" s="6" t="s">
        <v>19</v>
      </c>
      <c r="C215" s="6" t="s">
        <v>3</v>
      </c>
      <c r="D215" s="6" t="s">
        <v>20</v>
      </c>
      <c r="E215" s="6" t="s">
        <v>11</v>
      </c>
      <c r="F215" s="6">
        <v>2314.8349880000001</v>
      </c>
      <c r="G215" s="6">
        <v>74.788069248174594</v>
      </c>
      <c r="H215" s="6">
        <v>0.32000099639426</v>
      </c>
      <c r="I215" s="6">
        <v>74.1608672952418</v>
      </c>
      <c r="J215" s="6">
        <v>75.415271201107302</v>
      </c>
      <c r="K215" s="6">
        <v>2308.8831742479701</v>
      </c>
      <c r="L215" s="6">
        <v>74.927261795071601</v>
      </c>
      <c r="M215" s="6">
        <v>0.31547005247241899</v>
      </c>
      <c r="N215" s="6">
        <v>74.308940492225602</v>
      </c>
      <c r="O215" s="6">
        <v>75.5455830979175</v>
      </c>
      <c r="P215" s="6">
        <v>0.13919254689702101</v>
      </c>
      <c r="Q215" s="6">
        <v>2.46044089671445</v>
      </c>
    </row>
    <row r="216" spans="1:17">
      <c r="A216" s="15" t="s">
        <v>334</v>
      </c>
      <c r="B216" s="6" t="s">
        <v>19</v>
      </c>
      <c r="C216" s="6" t="s">
        <v>3</v>
      </c>
      <c r="D216" s="6" t="s">
        <v>20</v>
      </c>
      <c r="E216" s="6" t="s">
        <v>6</v>
      </c>
      <c r="F216" s="6">
        <v>2314.8349880000001</v>
      </c>
      <c r="G216" s="6">
        <v>74.788069248174594</v>
      </c>
      <c r="H216" s="6">
        <v>0.32000099639426</v>
      </c>
      <c r="I216" s="6">
        <v>74.1608672952418</v>
      </c>
      <c r="J216" s="6">
        <v>75.415271201107302</v>
      </c>
      <c r="K216" s="6">
        <v>2252.3912308670501</v>
      </c>
      <c r="L216" s="6">
        <v>75.270905720943901</v>
      </c>
      <c r="M216" s="6">
        <v>0.31612749699549197</v>
      </c>
      <c r="N216" s="6">
        <v>74.651295826832794</v>
      </c>
      <c r="O216" s="6">
        <v>75.890515615055094</v>
      </c>
      <c r="P216" s="6">
        <v>0.48283647276936398</v>
      </c>
      <c r="Q216" s="6">
        <v>8.5348722364136602</v>
      </c>
    </row>
    <row r="217" spans="1:17">
      <c r="A217" s="15" t="s">
        <v>335</v>
      </c>
      <c r="B217" s="6" t="s">
        <v>19</v>
      </c>
      <c r="C217" s="6" t="s">
        <v>3</v>
      </c>
      <c r="D217" s="6" t="s">
        <v>20</v>
      </c>
      <c r="E217" s="6" t="s">
        <v>8</v>
      </c>
      <c r="F217" s="6">
        <v>2314.8349880000001</v>
      </c>
      <c r="G217" s="6">
        <v>74.788069248174594</v>
      </c>
      <c r="H217" s="6">
        <v>0.32000099639426</v>
      </c>
      <c r="I217" s="6">
        <v>74.1608672952418</v>
      </c>
      <c r="J217" s="6">
        <v>75.415271201107302</v>
      </c>
      <c r="K217" s="6">
        <v>2144.01632009076</v>
      </c>
      <c r="L217" s="6">
        <v>75.597798366907597</v>
      </c>
      <c r="M217" s="6">
        <v>0.32893791654164101</v>
      </c>
      <c r="N217" s="6">
        <v>74.953080050485994</v>
      </c>
      <c r="O217" s="6">
        <v>76.2425166833292</v>
      </c>
      <c r="P217" s="6">
        <v>0.80972911873301701</v>
      </c>
      <c r="Q217" s="6">
        <v>14.313199114498699</v>
      </c>
    </row>
    <row r="218" spans="1:17">
      <c r="A218" s="15" t="s">
        <v>336</v>
      </c>
      <c r="B218" s="6" t="s">
        <v>51</v>
      </c>
      <c r="C218" s="6" t="s">
        <v>3</v>
      </c>
      <c r="D218" s="6" t="s">
        <v>20</v>
      </c>
      <c r="E218" s="6" t="s">
        <v>7</v>
      </c>
      <c r="F218" s="6">
        <v>1301.913049</v>
      </c>
      <c r="G218" s="6">
        <v>74.176228937138305</v>
      </c>
      <c r="H218" s="6">
        <v>0.37971751566914402</v>
      </c>
      <c r="I218" s="6">
        <v>73.4319826064268</v>
      </c>
      <c r="J218" s="6">
        <v>74.920475267849895</v>
      </c>
      <c r="K218" s="6">
        <v>1162.2790428851499</v>
      </c>
      <c r="L218" s="6">
        <v>75.555234502956296</v>
      </c>
      <c r="M218" s="6">
        <v>0.39412657442030202</v>
      </c>
      <c r="N218" s="6">
        <v>74.782746417092497</v>
      </c>
      <c r="O218" s="6">
        <v>76.327722588820095</v>
      </c>
      <c r="P218" s="6">
        <v>1.3790055658179201</v>
      </c>
      <c r="Q218" s="6">
        <v>21.118735298235499</v>
      </c>
    </row>
    <row r="219" spans="1:17">
      <c r="A219" s="15" t="s">
        <v>337</v>
      </c>
      <c r="B219" s="6" t="s">
        <v>51</v>
      </c>
      <c r="C219" s="6" t="s">
        <v>3</v>
      </c>
      <c r="D219" s="6" t="s">
        <v>20</v>
      </c>
      <c r="E219" s="6" t="s">
        <v>5</v>
      </c>
      <c r="F219" s="6">
        <v>1301.913049</v>
      </c>
      <c r="G219" s="6">
        <v>74.176228937138305</v>
      </c>
      <c r="H219" s="6">
        <v>0.37971751566914402</v>
      </c>
      <c r="I219" s="6">
        <v>73.4319826064268</v>
      </c>
      <c r="J219" s="6">
        <v>74.920475267849895</v>
      </c>
      <c r="K219" s="6">
        <v>1143.0713020624901</v>
      </c>
      <c r="L219" s="6">
        <v>75.970885186976702</v>
      </c>
      <c r="M219" s="6">
        <v>0.38552300816229601</v>
      </c>
      <c r="N219" s="6">
        <v>75.215260090978603</v>
      </c>
      <c r="O219" s="6">
        <v>76.7265102829748</v>
      </c>
      <c r="P219" s="6">
        <v>1.79465624983834</v>
      </c>
      <c r="Q219" s="6">
        <v>27.484204002599601</v>
      </c>
    </row>
    <row r="220" spans="1:17">
      <c r="A220" s="15" t="s">
        <v>338</v>
      </c>
      <c r="B220" s="6" t="s">
        <v>51</v>
      </c>
      <c r="C220" s="6" t="s">
        <v>3</v>
      </c>
      <c r="D220" s="6" t="s">
        <v>20</v>
      </c>
      <c r="E220" s="6" t="s">
        <v>9</v>
      </c>
      <c r="F220" s="6">
        <v>1301.913049</v>
      </c>
      <c r="G220" s="6">
        <v>74.176228937138305</v>
      </c>
      <c r="H220" s="6">
        <v>0.37971751566914402</v>
      </c>
      <c r="I220" s="6">
        <v>73.4319826064268</v>
      </c>
      <c r="J220" s="6">
        <v>74.920475267849895</v>
      </c>
      <c r="K220" s="6">
        <v>1254.42602413496</v>
      </c>
      <c r="L220" s="6">
        <v>74.767077926429593</v>
      </c>
      <c r="M220" s="6">
        <v>0.38015723315160699</v>
      </c>
      <c r="N220" s="6">
        <v>74.021969749452396</v>
      </c>
      <c r="O220" s="6">
        <v>75.512186103406705</v>
      </c>
      <c r="P220" s="6">
        <v>0.59084898929121699</v>
      </c>
      <c r="Q220" s="6">
        <v>9.0485373774907494</v>
      </c>
    </row>
    <row r="221" spans="1:17">
      <c r="A221" s="15" t="s">
        <v>339</v>
      </c>
      <c r="B221" s="6" t="s">
        <v>51</v>
      </c>
      <c r="C221" s="6" t="s">
        <v>3</v>
      </c>
      <c r="D221" s="6" t="s">
        <v>20</v>
      </c>
      <c r="E221" s="6" t="s">
        <v>12</v>
      </c>
      <c r="F221" s="6">
        <v>1301.913049</v>
      </c>
      <c r="G221" s="6">
        <v>74.176228937138305</v>
      </c>
      <c r="H221" s="6">
        <v>0.37971751566914402</v>
      </c>
      <c r="I221" s="6">
        <v>73.4319826064268</v>
      </c>
      <c r="J221" s="6">
        <v>74.920475267849895</v>
      </c>
      <c r="K221" s="6">
        <v>1266.7231560119201</v>
      </c>
      <c r="L221" s="6">
        <v>74.835232107425796</v>
      </c>
      <c r="M221" s="6">
        <v>0.36886960772018401</v>
      </c>
      <c r="N221" s="6">
        <v>74.112247676294203</v>
      </c>
      <c r="O221" s="6">
        <v>75.558216538557403</v>
      </c>
      <c r="P221" s="6">
        <v>0.65900317028744804</v>
      </c>
      <c r="Q221" s="6">
        <v>10.092282336615501</v>
      </c>
    </row>
    <row r="222" spans="1:17">
      <c r="A222" s="15" t="s">
        <v>340</v>
      </c>
      <c r="B222" s="6" t="s">
        <v>51</v>
      </c>
      <c r="C222" s="6" t="s">
        <v>3</v>
      </c>
      <c r="D222" s="6" t="s">
        <v>20</v>
      </c>
      <c r="E222" s="6" t="s">
        <v>10</v>
      </c>
      <c r="F222" s="6">
        <v>1301.913049</v>
      </c>
      <c r="G222" s="6">
        <v>74.176228937138305</v>
      </c>
      <c r="H222" s="6">
        <v>0.37971751566914402</v>
      </c>
      <c r="I222" s="6">
        <v>73.4319826064268</v>
      </c>
      <c r="J222" s="6">
        <v>74.920475267849895</v>
      </c>
      <c r="K222" s="6">
        <v>1258.3502127137699</v>
      </c>
      <c r="L222" s="6">
        <v>74.506684573881103</v>
      </c>
      <c r="M222" s="6">
        <v>0.38613366510436298</v>
      </c>
      <c r="N222" s="6">
        <v>73.749862590276607</v>
      </c>
      <c r="O222" s="6">
        <v>75.263506557485698</v>
      </c>
      <c r="P222" s="6">
        <v>0.33045563674276901</v>
      </c>
      <c r="Q222" s="6">
        <v>5.0607519600844704</v>
      </c>
    </row>
    <row r="223" spans="1:17">
      <c r="A223" s="15" t="s">
        <v>341</v>
      </c>
      <c r="B223" s="6" t="s">
        <v>51</v>
      </c>
      <c r="C223" s="6" t="s">
        <v>3</v>
      </c>
      <c r="D223" s="6" t="s">
        <v>20</v>
      </c>
      <c r="E223" s="6" t="s">
        <v>11</v>
      </c>
      <c r="F223" s="6">
        <v>1301.913049</v>
      </c>
      <c r="G223" s="6">
        <v>74.176228937138305</v>
      </c>
      <c r="H223" s="6">
        <v>0.37971751566914402</v>
      </c>
      <c r="I223" s="6">
        <v>73.4319826064268</v>
      </c>
      <c r="J223" s="6">
        <v>74.920475267849895</v>
      </c>
      <c r="K223" s="6">
        <v>1302.7047156666699</v>
      </c>
      <c r="L223" s="6">
        <v>74.154041528441894</v>
      </c>
      <c r="M223" s="6">
        <v>0.38042170733143899</v>
      </c>
      <c r="N223" s="6">
        <v>73.408414982072202</v>
      </c>
      <c r="O223" s="6">
        <v>74.899668074811501</v>
      </c>
      <c r="P223" s="6">
        <v>-2.2187408696495901E-2</v>
      </c>
      <c r="Q223" s="6">
        <v>-0.33978833938726499</v>
      </c>
    </row>
    <row r="224" spans="1:17">
      <c r="A224" s="15" t="s">
        <v>342</v>
      </c>
      <c r="B224" s="6" t="s">
        <v>51</v>
      </c>
      <c r="C224" s="6" t="s">
        <v>3</v>
      </c>
      <c r="D224" s="6" t="s">
        <v>20</v>
      </c>
      <c r="E224" s="6" t="s">
        <v>6</v>
      </c>
      <c r="F224" s="6">
        <v>1301.913049</v>
      </c>
      <c r="G224" s="6">
        <v>74.176228937138305</v>
      </c>
      <c r="H224" s="6">
        <v>0.37971751566914402</v>
      </c>
      <c r="I224" s="6">
        <v>73.4319826064268</v>
      </c>
      <c r="J224" s="6">
        <v>74.920475267849895</v>
      </c>
      <c r="K224" s="6">
        <v>1256.5265007548901</v>
      </c>
      <c r="L224" s="6">
        <v>74.816866520437401</v>
      </c>
      <c r="M224" s="6">
        <v>0.37638003355336702</v>
      </c>
      <c r="N224" s="6">
        <v>74.079161654672802</v>
      </c>
      <c r="O224" s="6">
        <v>75.554571386201999</v>
      </c>
      <c r="P224" s="6">
        <v>0.64063758329909604</v>
      </c>
      <c r="Q224" s="6">
        <v>9.8110231598451207</v>
      </c>
    </row>
    <row r="225" spans="1:17">
      <c r="A225" s="15" t="s">
        <v>343</v>
      </c>
      <c r="B225" s="6" t="s">
        <v>51</v>
      </c>
      <c r="C225" s="6" t="s">
        <v>3</v>
      </c>
      <c r="D225" s="6" t="s">
        <v>20</v>
      </c>
      <c r="E225" s="6" t="s">
        <v>8</v>
      </c>
      <c r="F225" s="6">
        <v>1301.913049</v>
      </c>
      <c r="G225" s="6">
        <v>74.176228937138305</v>
      </c>
      <c r="H225" s="6">
        <v>0.37971751566914402</v>
      </c>
      <c r="I225" s="6">
        <v>73.4319826064268</v>
      </c>
      <c r="J225" s="6">
        <v>74.920475267849895</v>
      </c>
      <c r="K225" s="6">
        <v>1171.7970889006999</v>
      </c>
      <c r="L225" s="6">
        <v>75.333582578482705</v>
      </c>
      <c r="M225" s="6">
        <v>0.39617481166030799</v>
      </c>
      <c r="N225" s="6">
        <v>74.557079947628495</v>
      </c>
      <c r="O225" s="6">
        <v>76.110085209336901</v>
      </c>
      <c r="P225" s="6">
        <v>1.1573536413443199</v>
      </c>
      <c r="Q225" s="6">
        <v>17.724254204516299</v>
      </c>
    </row>
    <row r="226" spans="1:17">
      <c r="A226" s="15" t="s">
        <v>344</v>
      </c>
      <c r="B226" s="6" t="s">
        <v>56</v>
      </c>
      <c r="C226" s="6" t="s">
        <v>3</v>
      </c>
      <c r="D226" s="6" t="s">
        <v>20</v>
      </c>
      <c r="E226" s="6" t="s">
        <v>7</v>
      </c>
      <c r="F226" s="6">
        <v>891.07712000000004</v>
      </c>
      <c r="G226" s="6">
        <v>73.862252823545205</v>
      </c>
      <c r="H226" s="6">
        <v>0.53405224420569297</v>
      </c>
      <c r="I226" s="6">
        <v>72.815510424902001</v>
      </c>
      <c r="J226" s="6">
        <v>74.908995222188295</v>
      </c>
      <c r="K226" s="6">
        <v>843.27967374339096</v>
      </c>
      <c r="L226" s="6">
        <v>74.468593294487704</v>
      </c>
      <c r="M226" s="6">
        <v>0.54004529845989002</v>
      </c>
      <c r="N226" s="6">
        <v>73.410104509506297</v>
      </c>
      <c r="O226" s="6">
        <v>75.527082079469096</v>
      </c>
      <c r="P226" s="6">
        <v>0.60634047094251298</v>
      </c>
      <c r="Q226" s="6">
        <v>11.208488837204399</v>
      </c>
    </row>
    <row r="227" spans="1:17">
      <c r="A227" s="15" t="s">
        <v>345</v>
      </c>
      <c r="B227" s="6" t="s">
        <v>56</v>
      </c>
      <c r="C227" s="6" t="s">
        <v>3</v>
      </c>
      <c r="D227" s="6" t="s">
        <v>20</v>
      </c>
      <c r="E227" s="6" t="s">
        <v>5</v>
      </c>
      <c r="F227" s="6">
        <v>891.07712000000004</v>
      </c>
      <c r="G227" s="6">
        <v>73.862252823545205</v>
      </c>
      <c r="H227" s="6">
        <v>0.53405224420569297</v>
      </c>
      <c r="I227" s="6">
        <v>72.815510424902001</v>
      </c>
      <c r="J227" s="6">
        <v>74.908995222188295</v>
      </c>
      <c r="K227" s="6">
        <v>817.85632050686195</v>
      </c>
      <c r="L227" s="6">
        <v>75.100352510465498</v>
      </c>
      <c r="M227" s="6">
        <v>0.53675024860173604</v>
      </c>
      <c r="N227" s="6">
        <v>74.048322023206097</v>
      </c>
      <c r="O227" s="6">
        <v>76.152382997724899</v>
      </c>
      <c r="P227" s="6">
        <v>1.23809968692034</v>
      </c>
      <c r="Q227" s="6">
        <v>22.886855133752999</v>
      </c>
    </row>
    <row r="228" spans="1:17">
      <c r="A228" s="15" t="s">
        <v>346</v>
      </c>
      <c r="B228" s="6" t="s">
        <v>56</v>
      </c>
      <c r="C228" s="6" t="s">
        <v>3</v>
      </c>
      <c r="D228" s="6" t="s">
        <v>20</v>
      </c>
      <c r="E228" s="6" t="s">
        <v>9</v>
      </c>
      <c r="F228" s="6">
        <v>891.07712000000004</v>
      </c>
      <c r="G228" s="6">
        <v>73.862252823545205</v>
      </c>
      <c r="H228" s="6">
        <v>0.53405224420569297</v>
      </c>
      <c r="I228" s="6">
        <v>72.815510424902001</v>
      </c>
      <c r="J228" s="6">
        <v>74.908995222188295</v>
      </c>
      <c r="K228" s="6">
        <v>866.62334701760005</v>
      </c>
      <c r="L228" s="6">
        <v>74.372997064783405</v>
      </c>
      <c r="M228" s="6">
        <v>0.53119892460668705</v>
      </c>
      <c r="N228" s="6">
        <v>73.331847172554305</v>
      </c>
      <c r="O228" s="6">
        <v>75.414146957012505</v>
      </c>
      <c r="P228" s="6">
        <v>0.510744241238271</v>
      </c>
      <c r="Q228" s="6">
        <v>9.4413475611927993</v>
      </c>
    </row>
    <row r="229" spans="1:17">
      <c r="A229" s="15" t="s">
        <v>347</v>
      </c>
      <c r="B229" s="6" t="s">
        <v>56</v>
      </c>
      <c r="C229" s="6" t="s">
        <v>3</v>
      </c>
      <c r="D229" s="6" t="s">
        <v>20</v>
      </c>
      <c r="E229" s="6" t="s">
        <v>12</v>
      </c>
      <c r="F229" s="6">
        <v>891.07712000000004</v>
      </c>
      <c r="G229" s="6">
        <v>73.862252823545205</v>
      </c>
      <c r="H229" s="6">
        <v>0.53405224420569297</v>
      </c>
      <c r="I229" s="6">
        <v>72.815510424902001</v>
      </c>
      <c r="J229" s="6">
        <v>74.908995222188295</v>
      </c>
      <c r="K229" s="6">
        <v>846.79478360572</v>
      </c>
      <c r="L229" s="6">
        <v>75.604039015005597</v>
      </c>
      <c r="M229" s="6">
        <v>0.48234117184486802</v>
      </c>
      <c r="N229" s="6">
        <v>74.6586503181897</v>
      </c>
      <c r="O229" s="6">
        <v>76.549427711821593</v>
      </c>
      <c r="P229" s="6">
        <v>1.74178619146046</v>
      </c>
      <c r="Q229" s="6">
        <v>32.1977371120133</v>
      </c>
    </row>
    <row r="230" spans="1:17">
      <c r="A230" s="15" t="s">
        <v>348</v>
      </c>
      <c r="B230" s="6" t="s">
        <v>56</v>
      </c>
      <c r="C230" s="6" t="s">
        <v>3</v>
      </c>
      <c r="D230" s="6" t="s">
        <v>20</v>
      </c>
      <c r="E230" s="6" t="s">
        <v>10</v>
      </c>
      <c r="F230" s="6">
        <v>891.07712000000004</v>
      </c>
      <c r="G230" s="6">
        <v>73.862252823545205</v>
      </c>
      <c r="H230" s="6">
        <v>0.53405224420569297</v>
      </c>
      <c r="I230" s="6">
        <v>72.815510424902001</v>
      </c>
      <c r="J230" s="6">
        <v>74.908995222188295</v>
      </c>
      <c r="K230" s="6">
        <v>896.370597889941</v>
      </c>
      <c r="L230" s="6">
        <v>73.9179772480297</v>
      </c>
      <c r="M230" s="6">
        <v>0.52599739069585905</v>
      </c>
      <c r="N230" s="6">
        <v>72.887022362265796</v>
      </c>
      <c r="O230" s="6">
        <v>74.948932133793605</v>
      </c>
      <c r="P230" s="6">
        <v>5.5724424484566298E-2</v>
      </c>
      <c r="Q230" s="6">
        <v>1.03009220021884</v>
      </c>
    </row>
    <row r="231" spans="1:17">
      <c r="A231" s="15" t="s">
        <v>349</v>
      </c>
      <c r="B231" s="6" t="s">
        <v>56</v>
      </c>
      <c r="C231" s="6" t="s">
        <v>3</v>
      </c>
      <c r="D231" s="6" t="s">
        <v>20</v>
      </c>
      <c r="E231" s="6" t="s">
        <v>11</v>
      </c>
      <c r="F231" s="6">
        <v>891.07712000000004</v>
      </c>
      <c r="G231" s="6">
        <v>73.862252823545205</v>
      </c>
      <c r="H231" s="6">
        <v>0.53405224420569297</v>
      </c>
      <c r="I231" s="6">
        <v>72.815510424902001</v>
      </c>
      <c r="J231" s="6">
        <v>74.908995222188295</v>
      </c>
      <c r="K231" s="6">
        <v>891.49631686581802</v>
      </c>
      <c r="L231" s="6">
        <v>73.837287940103096</v>
      </c>
      <c r="M231" s="6">
        <v>0.53526164720862102</v>
      </c>
      <c r="N231" s="6">
        <v>72.788175111574205</v>
      </c>
      <c r="O231" s="6">
        <v>74.886400768632001</v>
      </c>
      <c r="P231" s="6">
        <v>-2.4964883442024199E-2</v>
      </c>
      <c r="Q231" s="6">
        <v>-0.46148761428884799</v>
      </c>
    </row>
    <row r="232" spans="1:17">
      <c r="A232" s="15" t="s">
        <v>350</v>
      </c>
      <c r="B232" s="6" t="s">
        <v>56</v>
      </c>
      <c r="C232" s="6" t="s">
        <v>3</v>
      </c>
      <c r="D232" s="6" t="s">
        <v>20</v>
      </c>
      <c r="E232" s="6" t="s">
        <v>6</v>
      </c>
      <c r="F232" s="6">
        <v>891.07712000000004</v>
      </c>
      <c r="G232" s="6">
        <v>73.862252823545205</v>
      </c>
      <c r="H232" s="6">
        <v>0.53405224420569297</v>
      </c>
      <c r="I232" s="6">
        <v>72.815510424902001</v>
      </c>
      <c r="J232" s="6">
        <v>74.908995222188295</v>
      </c>
      <c r="K232" s="6">
        <v>893.30243115999804</v>
      </c>
      <c r="L232" s="6">
        <v>73.9975691760948</v>
      </c>
      <c r="M232" s="6">
        <v>0.52644430278417997</v>
      </c>
      <c r="N232" s="6">
        <v>72.965738342637806</v>
      </c>
      <c r="O232" s="6">
        <v>75.029400009551793</v>
      </c>
      <c r="P232" s="6">
        <v>0.13531635254959401</v>
      </c>
      <c r="Q232" s="6">
        <v>2.5013864317612802</v>
      </c>
    </row>
    <row r="233" spans="1:17">
      <c r="A233" s="15" t="s">
        <v>351</v>
      </c>
      <c r="B233" s="6" t="s">
        <v>56</v>
      </c>
      <c r="C233" s="6" t="s">
        <v>3</v>
      </c>
      <c r="D233" s="6" t="s">
        <v>20</v>
      </c>
      <c r="E233" s="6" t="s">
        <v>8</v>
      </c>
      <c r="F233" s="6">
        <v>891.07712000000004</v>
      </c>
      <c r="G233" s="6">
        <v>73.862252823545205</v>
      </c>
      <c r="H233" s="6">
        <v>0.53405224420569297</v>
      </c>
      <c r="I233" s="6">
        <v>72.815510424902001</v>
      </c>
      <c r="J233" s="6">
        <v>74.908995222188295</v>
      </c>
      <c r="K233" s="6">
        <v>795.204503160483</v>
      </c>
      <c r="L233" s="6">
        <v>75.008860394895194</v>
      </c>
      <c r="M233" s="6">
        <v>0.56965526989178505</v>
      </c>
      <c r="N233" s="6">
        <v>73.892336065907301</v>
      </c>
      <c r="O233" s="6">
        <v>76.125384723883101</v>
      </c>
      <c r="P233" s="6">
        <v>1.1466075713500301</v>
      </c>
      <c r="Q233" s="6">
        <v>21.195580338145302</v>
      </c>
    </row>
    <row r="234" spans="1:17">
      <c r="A234" s="15" t="s">
        <v>352</v>
      </c>
      <c r="B234" s="6" t="s">
        <v>37</v>
      </c>
      <c r="C234" s="6" t="s">
        <v>3</v>
      </c>
      <c r="D234" s="6" t="s">
        <v>20</v>
      </c>
      <c r="E234" s="6" t="s">
        <v>7</v>
      </c>
      <c r="F234" s="6">
        <v>1143.616935</v>
      </c>
      <c r="G234" s="6">
        <v>76.390031644299498</v>
      </c>
      <c r="H234" s="6">
        <v>0.43939276949748401</v>
      </c>
      <c r="I234" s="6">
        <v>75.528821816084402</v>
      </c>
      <c r="J234" s="6">
        <v>77.251241472514593</v>
      </c>
      <c r="K234" s="6">
        <v>1046.3356994609201</v>
      </c>
      <c r="L234" s="6">
        <v>77.478861579832099</v>
      </c>
      <c r="M234" s="6">
        <v>0.45187464789547599</v>
      </c>
      <c r="N234" s="6">
        <v>76.593187269956999</v>
      </c>
      <c r="O234" s="6">
        <v>78.364535889707298</v>
      </c>
      <c r="P234" s="6">
        <v>1.0888299355326401</v>
      </c>
      <c r="Q234" s="6">
        <v>24.922052096196602</v>
      </c>
    </row>
    <row r="235" spans="1:17">
      <c r="A235" s="15" t="s">
        <v>353</v>
      </c>
      <c r="B235" s="6" t="s">
        <v>37</v>
      </c>
      <c r="C235" s="6" t="s">
        <v>3</v>
      </c>
      <c r="D235" s="6" t="s">
        <v>20</v>
      </c>
      <c r="E235" s="6" t="s">
        <v>5</v>
      </c>
      <c r="F235" s="6">
        <v>1143.616935</v>
      </c>
      <c r="G235" s="6">
        <v>76.390031644299498</v>
      </c>
      <c r="H235" s="6">
        <v>0.43939276949748401</v>
      </c>
      <c r="I235" s="6">
        <v>75.528821816084402</v>
      </c>
      <c r="J235" s="6">
        <v>77.251241472514593</v>
      </c>
      <c r="K235" s="6">
        <v>1083.81439267519</v>
      </c>
      <c r="L235" s="6">
        <v>77.227310365388107</v>
      </c>
      <c r="M235" s="6">
        <v>0.43124311301660301</v>
      </c>
      <c r="N235" s="6">
        <v>76.382073863875505</v>
      </c>
      <c r="O235" s="6">
        <v>78.072546866900595</v>
      </c>
      <c r="P235" s="6">
        <v>0.83727872108858004</v>
      </c>
      <c r="Q235" s="6">
        <v>19.164337078773201</v>
      </c>
    </row>
    <row r="236" spans="1:17">
      <c r="A236" s="15" t="s">
        <v>354</v>
      </c>
      <c r="B236" s="6" t="s">
        <v>37</v>
      </c>
      <c r="C236" s="6" t="s">
        <v>3</v>
      </c>
      <c r="D236" s="6" t="s">
        <v>20</v>
      </c>
      <c r="E236" s="6" t="s">
        <v>9</v>
      </c>
      <c r="F236" s="6">
        <v>1143.616935</v>
      </c>
      <c r="G236" s="6">
        <v>76.390031644299498</v>
      </c>
      <c r="H236" s="6">
        <v>0.43939276949748401</v>
      </c>
      <c r="I236" s="6">
        <v>75.528821816084402</v>
      </c>
      <c r="J236" s="6">
        <v>77.251241472514593</v>
      </c>
      <c r="K236" s="6">
        <v>1118.49082132582</v>
      </c>
      <c r="L236" s="6">
        <v>76.723514054906502</v>
      </c>
      <c r="M236" s="6">
        <v>0.44147563200809498</v>
      </c>
      <c r="N236" s="6">
        <v>75.858221816170598</v>
      </c>
      <c r="O236" s="6">
        <v>77.588806293642307</v>
      </c>
      <c r="P236" s="6">
        <v>0.33348241060697598</v>
      </c>
      <c r="Q236" s="6">
        <v>7.6330249004832904</v>
      </c>
    </row>
    <row r="237" spans="1:17">
      <c r="A237" s="15" t="s">
        <v>355</v>
      </c>
      <c r="B237" s="6" t="s">
        <v>37</v>
      </c>
      <c r="C237" s="6" t="s">
        <v>3</v>
      </c>
      <c r="D237" s="6" t="s">
        <v>20</v>
      </c>
      <c r="E237" s="6" t="s">
        <v>12</v>
      </c>
      <c r="F237" s="6">
        <v>1143.616935</v>
      </c>
      <c r="G237" s="6">
        <v>76.390031644299498</v>
      </c>
      <c r="H237" s="6">
        <v>0.43939276949748401</v>
      </c>
      <c r="I237" s="6">
        <v>75.528821816084402</v>
      </c>
      <c r="J237" s="6">
        <v>77.251241472514593</v>
      </c>
      <c r="K237" s="6">
        <v>1110.4803820959701</v>
      </c>
      <c r="L237" s="6">
        <v>77.336311015098602</v>
      </c>
      <c r="M237" s="6">
        <v>0.41344730300712501</v>
      </c>
      <c r="N237" s="6">
        <v>76.525954301204607</v>
      </c>
      <c r="O237" s="6">
        <v>78.146667728992597</v>
      </c>
      <c r="P237" s="6">
        <v>0.94627937079908997</v>
      </c>
      <c r="Q237" s="6">
        <v>21.659235301125701</v>
      </c>
    </row>
    <row r="238" spans="1:17">
      <c r="A238" s="15" t="s">
        <v>356</v>
      </c>
      <c r="B238" s="6" t="s">
        <v>37</v>
      </c>
      <c r="C238" s="6" t="s">
        <v>3</v>
      </c>
      <c r="D238" s="6" t="s">
        <v>20</v>
      </c>
      <c r="E238" s="6" t="s">
        <v>10</v>
      </c>
      <c r="F238" s="6">
        <v>1143.616935</v>
      </c>
      <c r="G238" s="6">
        <v>76.390031644299498</v>
      </c>
      <c r="H238" s="6">
        <v>0.43939276949748401</v>
      </c>
      <c r="I238" s="6">
        <v>75.528821816084402</v>
      </c>
      <c r="J238" s="6">
        <v>77.251241472514593</v>
      </c>
      <c r="K238" s="6">
        <v>1134.0154114143199</v>
      </c>
      <c r="L238" s="6">
        <v>76.524740479492706</v>
      </c>
      <c r="M238" s="6">
        <v>0.44114975268700601</v>
      </c>
      <c r="N238" s="6">
        <v>75.660086964226096</v>
      </c>
      <c r="O238" s="6">
        <v>77.389393994759203</v>
      </c>
      <c r="P238" s="6">
        <v>0.13470883519318</v>
      </c>
      <c r="Q238" s="6">
        <v>3.08332871731717</v>
      </c>
    </row>
    <row r="239" spans="1:17">
      <c r="A239" s="15" t="s">
        <v>357</v>
      </c>
      <c r="B239" s="6" t="s">
        <v>37</v>
      </c>
      <c r="C239" s="6" t="s">
        <v>3</v>
      </c>
      <c r="D239" s="6" t="s">
        <v>20</v>
      </c>
      <c r="E239" s="6" t="s">
        <v>11</v>
      </c>
      <c r="F239" s="6">
        <v>1143.616935</v>
      </c>
      <c r="G239" s="6">
        <v>76.390031644299498</v>
      </c>
      <c r="H239" s="6">
        <v>0.43939276949748401</v>
      </c>
      <c r="I239" s="6">
        <v>75.528821816084402</v>
      </c>
      <c r="J239" s="6">
        <v>77.251241472514593</v>
      </c>
      <c r="K239" s="6">
        <v>1142.2527310457899</v>
      </c>
      <c r="L239" s="6">
        <v>76.456154287165702</v>
      </c>
      <c r="M239" s="6">
        <v>0.43611133225707099</v>
      </c>
      <c r="N239" s="6">
        <v>75.601376075941801</v>
      </c>
      <c r="O239" s="6">
        <v>77.310932498389604</v>
      </c>
      <c r="P239" s="6">
        <v>6.6122642866204701E-2</v>
      </c>
      <c r="Q239" s="6">
        <v>1.5134704662979499</v>
      </c>
    </row>
    <row r="240" spans="1:17">
      <c r="A240" s="15" t="s">
        <v>358</v>
      </c>
      <c r="B240" s="6" t="s">
        <v>37</v>
      </c>
      <c r="C240" s="6" t="s">
        <v>3</v>
      </c>
      <c r="D240" s="6" t="s">
        <v>20</v>
      </c>
      <c r="E240" s="6" t="s">
        <v>6</v>
      </c>
      <c r="F240" s="6">
        <v>1143.616935</v>
      </c>
      <c r="G240" s="6">
        <v>76.390031644299498</v>
      </c>
      <c r="H240" s="6">
        <v>0.43939276949748401</v>
      </c>
      <c r="I240" s="6">
        <v>75.528821816084402</v>
      </c>
      <c r="J240" s="6">
        <v>77.251241472514593</v>
      </c>
      <c r="K240" s="6">
        <v>1127.80176958383</v>
      </c>
      <c r="L240" s="6">
        <v>76.563922446211294</v>
      </c>
      <c r="M240" s="6">
        <v>0.44120677832611699</v>
      </c>
      <c r="N240" s="6">
        <v>75.699157160692195</v>
      </c>
      <c r="O240" s="6">
        <v>77.428687731730506</v>
      </c>
      <c r="P240" s="6">
        <v>0.17389080191183801</v>
      </c>
      <c r="Q240" s="6">
        <v>3.9801584093811999</v>
      </c>
    </row>
    <row r="241" spans="1:17">
      <c r="A241" s="15" t="s">
        <v>359</v>
      </c>
      <c r="B241" s="6" t="s">
        <v>37</v>
      </c>
      <c r="C241" s="6" t="s">
        <v>3</v>
      </c>
      <c r="D241" s="6" t="s">
        <v>20</v>
      </c>
      <c r="E241" s="6" t="s">
        <v>8</v>
      </c>
      <c r="F241" s="6">
        <v>1143.616935</v>
      </c>
      <c r="G241" s="6">
        <v>76.390031644299498</v>
      </c>
      <c r="H241" s="6">
        <v>0.43939276949748401</v>
      </c>
      <c r="I241" s="6">
        <v>75.528821816084402</v>
      </c>
      <c r="J241" s="6">
        <v>77.251241472514593</v>
      </c>
      <c r="K241" s="6">
        <v>1069.34133821407</v>
      </c>
      <c r="L241" s="6">
        <v>77.1783806624384</v>
      </c>
      <c r="M241" s="6">
        <v>0.45514033655938102</v>
      </c>
      <c r="N241" s="6">
        <v>76.286305602781994</v>
      </c>
      <c r="O241" s="6">
        <v>78.070455722094806</v>
      </c>
      <c r="P241" s="6">
        <v>0.78834901813890201</v>
      </c>
      <c r="Q241" s="6">
        <v>18.0443930304248</v>
      </c>
    </row>
    <row r="242" spans="1:17">
      <c r="A242" s="15" t="s">
        <v>360</v>
      </c>
      <c r="B242" s="6" t="s">
        <v>36</v>
      </c>
      <c r="C242" s="6" t="s">
        <v>3</v>
      </c>
      <c r="D242" s="6" t="s">
        <v>20</v>
      </c>
      <c r="E242" s="6" t="s">
        <v>7</v>
      </c>
      <c r="F242" s="6">
        <v>479.09437300000002</v>
      </c>
      <c r="G242" s="6">
        <v>76.233900309211407</v>
      </c>
      <c r="H242" s="6">
        <v>0.73818596457905505</v>
      </c>
      <c r="I242" s="6">
        <v>74.787055818636503</v>
      </c>
      <c r="J242" s="6">
        <v>77.680744799786396</v>
      </c>
      <c r="K242" s="6">
        <v>454.77502449999503</v>
      </c>
      <c r="L242" s="6">
        <v>77.404936104610499</v>
      </c>
      <c r="M242" s="6">
        <v>0.70753485762426305</v>
      </c>
      <c r="N242" s="6">
        <v>76.018167783666996</v>
      </c>
      <c r="O242" s="6">
        <v>78.791704425554101</v>
      </c>
      <c r="P242" s="6">
        <v>1.17103579539908</v>
      </c>
      <c r="Q242" s="6">
        <v>24.202332937586998</v>
      </c>
    </row>
    <row r="243" spans="1:17">
      <c r="A243" s="15" t="s">
        <v>361</v>
      </c>
      <c r="B243" s="6" t="s">
        <v>36</v>
      </c>
      <c r="C243" s="6" t="s">
        <v>3</v>
      </c>
      <c r="D243" s="6" t="s">
        <v>20</v>
      </c>
      <c r="E243" s="6" t="s">
        <v>5</v>
      </c>
      <c r="F243" s="6">
        <v>479.09437300000002</v>
      </c>
      <c r="G243" s="6">
        <v>76.233900309211407</v>
      </c>
      <c r="H243" s="6">
        <v>0.73818596457905505</v>
      </c>
      <c r="I243" s="6">
        <v>74.787055818636503</v>
      </c>
      <c r="J243" s="6">
        <v>77.680744799786396</v>
      </c>
      <c r="K243" s="6">
        <v>450.68787700845502</v>
      </c>
      <c r="L243" s="6">
        <v>77.108033832239599</v>
      </c>
      <c r="M243" s="6">
        <v>0.74001163022743999</v>
      </c>
      <c r="N243" s="6">
        <v>75.657611036993899</v>
      </c>
      <c r="O243" s="6">
        <v>78.558456627485398</v>
      </c>
      <c r="P243" s="6">
        <v>0.87413352302820602</v>
      </c>
      <c r="Q243" s="6">
        <v>18.0661177389754</v>
      </c>
    </row>
    <row r="244" spans="1:17">
      <c r="A244" s="15" t="s">
        <v>362</v>
      </c>
      <c r="B244" s="6" t="s">
        <v>36</v>
      </c>
      <c r="C244" s="6" t="s">
        <v>3</v>
      </c>
      <c r="D244" s="6" t="s">
        <v>20</v>
      </c>
      <c r="E244" s="6" t="s">
        <v>9</v>
      </c>
      <c r="F244" s="6">
        <v>479.09437300000002</v>
      </c>
      <c r="G244" s="6">
        <v>76.233900309211407</v>
      </c>
      <c r="H244" s="6">
        <v>0.73818596457905505</v>
      </c>
      <c r="I244" s="6">
        <v>74.787055818636503</v>
      </c>
      <c r="J244" s="6">
        <v>77.680744799786396</v>
      </c>
      <c r="K244" s="6">
        <v>473.33420930679199</v>
      </c>
      <c r="L244" s="6">
        <v>76.617156010859503</v>
      </c>
      <c r="M244" s="6">
        <v>0.72407702509202598</v>
      </c>
      <c r="N244" s="6">
        <v>75.197965041679097</v>
      </c>
      <c r="O244" s="6">
        <v>78.036346980039895</v>
      </c>
      <c r="P244" s="6">
        <v>0.38325570164803902</v>
      </c>
      <c r="Q244" s="6">
        <v>7.9209210580563703</v>
      </c>
    </row>
    <row r="245" spans="1:17">
      <c r="A245" s="15" t="s">
        <v>363</v>
      </c>
      <c r="B245" s="6" t="s">
        <v>36</v>
      </c>
      <c r="C245" s="6" t="s">
        <v>3</v>
      </c>
      <c r="D245" s="6" t="s">
        <v>20</v>
      </c>
      <c r="E245" s="6" t="s">
        <v>12</v>
      </c>
      <c r="F245" s="6">
        <v>479.09437300000002</v>
      </c>
      <c r="G245" s="6">
        <v>76.233900309211407</v>
      </c>
      <c r="H245" s="6">
        <v>0.73818596457905505</v>
      </c>
      <c r="I245" s="6">
        <v>74.787055818636503</v>
      </c>
      <c r="J245" s="6">
        <v>77.680744799786396</v>
      </c>
      <c r="K245" s="6">
        <v>468.06136013141702</v>
      </c>
      <c r="L245" s="6">
        <v>76.935528299061701</v>
      </c>
      <c r="M245" s="6">
        <v>0.72233906538902903</v>
      </c>
      <c r="N245" s="6">
        <v>75.519743730899293</v>
      </c>
      <c r="O245" s="6">
        <v>78.351312867224195</v>
      </c>
      <c r="P245" s="6">
        <v>0.70162798985030905</v>
      </c>
      <c r="Q245" s="6">
        <v>14.5008669038166</v>
      </c>
    </row>
    <row r="246" spans="1:17">
      <c r="A246" s="15" t="s">
        <v>364</v>
      </c>
      <c r="B246" s="6" t="s">
        <v>36</v>
      </c>
      <c r="C246" s="6" t="s">
        <v>3</v>
      </c>
      <c r="D246" s="6" t="s">
        <v>20</v>
      </c>
      <c r="E246" s="6" t="s">
        <v>10</v>
      </c>
      <c r="F246" s="6">
        <v>479.09437300000002</v>
      </c>
      <c r="G246" s="6">
        <v>76.233900309211407</v>
      </c>
      <c r="H246" s="6">
        <v>0.73818596457905505</v>
      </c>
      <c r="I246" s="6">
        <v>74.787055818636503</v>
      </c>
      <c r="J246" s="6">
        <v>77.680744799786396</v>
      </c>
      <c r="K246" s="6">
        <v>443.12883706635699</v>
      </c>
      <c r="L246" s="6">
        <v>76.733608779965707</v>
      </c>
      <c r="M246" s="6">
        <v>0.76429583451453498</v>
      </c>
      <c r="N246" s="6">
        <v>75.2355889443172</v>
      </c>
      <c r="O246" s="6">
        <v>78.231628615614198</v>
      </c>
      <c r="P246" s="6">
        <v>0.49970847075430003</v>
      </c>
      <c r="Q246" s="6">
        <v>10.3277037546119</v>
      </c>
    </row>
    <row r="247" spans="1:17">
      <c r="A247" s="15" t="s">
        <v>365</v>
      </c>
      <c r="B247" s="6" t="s">
        <v>36</v>
      </c>
      <c r="C247" s="6" t="s">
        <v>3</v>
      </c>
      <c r="D247" s="6" t="s">
        <v>20</v>
      </c>
      <c r="E247" s="6" t="s">
        <v>11</v>
      </c>
      <c r="F247" s="6">
        <v>479.09437300000002</v>
      </c>
      <c r="G247" s="6">
        <v>76.233900309211407</v>
      </c>
      <c r="H247" s="6">
        <v>0.73818596457905505</v>
      </c>
      <c r="I247" s="6">
        <v>74.787055818636503</v>
      </c>
      <c r="J247" s="6">
        <v>77.680744799786396</v>
      </c>
      <c r="K247" s="6">
        <v>476.09437300000002</v>
      </c>
      <c r="L247" s="6">
        <v>76.758118121760504</v>
      </c>
      <c r="M247" s="6">
        <v>0.67839239185099198</v>
      </c>
      <c r="N247" s="6">
        <v>75.428469033732597</v>
      </c>
      <c r="O247" s="6">
        <v>78.087767209788495</v>
      </c>
      <c r="P247" s="6">
        <v>0.52421781254906796</v>
      </c>
      <c r="Q247" s="6">
        <v>10.8342495429889</v>
      </c>
    </row>
    <row r="248" spans="1:17">
      <c r="A248" s="15" t="s">
        <v>366</v>
      </c>
      <c r="B248" s="6" t="s">
        <v>36</v>
      </c>
      <c r="C248" s="6" t="s">
        <v>3</v>
      </c>
      <c r="D248" s="6" t="s">
        <v>20</v>
      </c>
      <c r="E248" s="6" t="s">
        <v>6</v>
      </c>
      <c r="F248" s="6">
        <v>479.09437300000002</v>
      </c>
      <c r="G248" s="6">
        <v>76.233900309211407</v>
      </c>
      <c r="H248" s="6">
        <v>0.73818596457905505</v>
      </c>
      <c r="I248" s="6">
        <v>74.787055818636503</v>
      </c>
      <c r="J248" s="6">
        <v>77.680744799786396</v>
      </c>
      <c r="K248" s="6">
        <v>473.09415557677102</v>
      </c>
      <c r="L248" s="6">
        <v>76.425460129520104</v>
      </c>
      <c r="M248" s="6">
        <v>0.73135870045092599</v>
      </c>
      <c r="N248" s="6">
        <v>74.991997076636295</v>
      </c>
      <c r="O248" s="6">
        <v>77.858923182403899</v>
      </c>
      <c r="P248" s="6">
        <v>0.19155982030862601</v>
      </c>
      <c r="Q248" s="6">
        <v>3.9590545112190498</v>
      </c>
    </row>
    <row r="249" spans="1:17">
      <c r="A249" s="15" t="s">
        <v>367</v>
      </c>
      <c r="B249" s="6" t="s">
        <v>36</v>
      </c>
      <c r="C249" s="6" t="s">
        <v>3</v>
      </c>
      <c r="D249" s="6" t="s">
        <v>20</v>
      </c>
      <c r="E249" s="6" t="s">
        <v>8</v>
      </c>
      <c r="F249" s="6">
        <v>479.09437300000002</v>
      </c>
      <c r="G249" s="6">
        <v>76.233900309211407</v>
      </c>
      <c r="H249" s="6">
        <v>0.73818596457905505</v>
      </c>
      <c r="I249" s="6">
        <v>74.787055818636503</v>
      </c>
      <c r="J249" s="6">
        <v>77.680744799786396</v>
      </c>
      <c r="K249" s="6">
        <v>455.63201747852798</v>
      </c>
      <c r="L249" s="6">
        <v>76.726885640482294</v>
      </c>
      <c r="M249" s="6">
        <v>0.74736293973753998</v>
      </c>
      <c r="N249" s="6">
        <v>75.262054278596693</v>
      </c>
      <c r="O249" s="6">
        <v>78.191717002367895</v>
      </c>
      <c r="P249" s="6">
        <v>0.49298533127084498</v>
      </c>
      <c r="Q249" s="6">
        <v>10.1887535527447</v>
      </c>
    </row>
    <row r="250" spans="1:17">
      <c r="A250" s="15" t="s">
        <v>368</v>
      </c>
      <c r="B250" s="6" t="s">
        <v>44</v>
      </c>
      <c r="C250" s="6" t="s">
        <v>3</v>
      </c>
      <c r="D250" s="6" t="s">
        <v>24</v>
      </c>
      <c r="E250" s="6" t="s">
        <v>7</v>
      </c>
      <c r="F250" s="6">
        <v>1738.0170000000001</v>
      </c>
      <c r="G250" s="6">
        <v>73.664370313005804</v>
      </c>
      <c r="H250" s="6">
        <v>0.35971845761101301</v>
      </c>
      <c r="I250" s="6">
        <v>72.959322136088204</v>
      </c>
      <c r="J250" s="6">
        <v>74.369418489923405</v>
      </c>
      <c r="K250" s="6">
        <v>1545.9523402396301</v>
      </c>
      <c r="L250" s="6">
        <v>74.988653047037204</v>
      </c>
      <c r="M250" s="6">
        <v>0.37343526037840802</v>
      </c>
      <c r="N250" s="6">
        <v>74.256719936695504</v>
      </c>
      <c r="O250" s="6">
        <v>75.720586157378904</v>
      </c>
      <c r="P250" s="6">
        <v>1.3242827340313901</v>
      </c>
      <c r="Q250" s="6">
        <v>21.202384043115099</v>
      </c>
    </row>
    <row r="251" spans="1:17">
      <c r="A251" s="15" t="s">
        <v>369</v>
      </c>
      <c r="B251" s="6" t="s">
        <v>44</v>
      </c>
      <c r="C251" s="6" t="s">
        <v>3</v>
      </c>
      <c r="D251" s="6" t="s">
        <v>24</v>
      </c>
      <c r="E251" s="6" t="s">
        <v>5</v>
      </c>
      <c r="F251" s="6">
        <v>1738.0170000000001</v>
      </c>
      <c r="G251" s="6">
        <v>73.664370313005804</v>
      </c>
      <c r="H251" s="6">
        <v>0.35971845761101301</v>
      </c>
      <c r="I251" s="6">
        <v>72.959322136088204</v>
      </c>
      <c r="J251" s="6">
        <v>74.369418489923405</v>
      </c>
      <c r="K251" s="6">
        <v>1553.80456277748</v>
      </c>
      <c r="L251" s="6">
        <v>75.084377622535996</v>
      </c>
      <c r="M251" s="6">
        <v>0.36840935623014498</v>
      </c>
      <c r="N251" s="6">
        <v>74.362295284324901</v>
      </c>
      <c r="O251" s="6">
        <v>75.806459960747105</v>
      </c>
      <c r="P251" s="6">
        <v>1.42000730953018</v>
      </c>
      <c r="Q251" s="6">
        <v>22.7349791302013</v>
      </c>
    </row>
    <row r="252" spans="1:17">
      <c r="A252" s="15" t="s">
        <v>370</v>
      </c>
      <c r="B252" s="6" t="s">
        <v>44</v>
      </c>
      <c r="C252" s="6" t="s">
        <v>3</v>
      </c>
      <c r="D252" s="6" t="s">
        <v>24</v>
      </c>
      <c r="E252" s="6" t="s">
        <v>9</v>
      </c>
      <c r="F252" s="6">
        <v>1738.0170000000001</v>
      </c>
      <c r="G252" s="6">
        <v>73.664370313005804</v>
      </c>
      <c r="H252" s="6">
        <v>0.35971845761101301</v>
      </c>
      <c r="I252" s="6">
        <v>72.959322136088204</v>
      </c>
      <c r="J252" s="6">
        <v>74.369418489923405</v>
      </c>
      <c r="K252" s="6">
        <v>1688.2802219559301</v>
      </c>
      <c r="L252" s="6">
        <v>74.181492043639807</v>
      </c>
      <c r="M252" s="6">
        <v>0.35843151194242701</v>
      </c>
      <c r="N252" s="6">
        <v>73.478966280232598</v>
      </c>
      <c r="O252" s="6">
        <v>74.884017807046902</v>
      </c>
      <c r="P252" s="6">
        <v>0.51712173063396005</v>
      </c>
      <c r="Q252" s="6">
        <v>8.2793600250033101</v>
      </c>
    </row>
    <row r="253" spans="1:17">
      <c r="A253" s="15" t="s">
        <v>371</v>
      </c>
      <c r="B253" s="6" t="s">
        <v>44</v>
      </c>
      <c r="C253" s="6" t="s">
        <v>3</v>
      </c>
      <c r="D253" s="6" t="s">
        <v>24</v>
      </c>
      <c r="E253" s="6" t="s">
        <v>12</v>
      </c>
      <c r="F253" s="6">
        <v>1738.0170000000001</v>
      </c>
      <c r="G253" s="6">
        <v>73.664370313005804</v>
      </c>
      <c r="H253" s="6">
        <v>0.35971845761101301</v>
      </c>
      <c r="I253" s="6">
        <v>72.959322136088204</v>
      </c>
      <c r="J253" s="6">
        <v>74.369418489923405</v>
      </c>
      <c r="K253" s="6">
        <v>1668.5995961957699</v>
      </c>
      <c r="L253" s="6">
        <v>74.9869294344129</v>
      </c>
      <c r="M253" s="6">
        <v>0.330550100830313</v>
      </c>
      <c r="N253" s="6">
        <v>74.339051236785494</v>
      </c>
      <c r="O253" s="6">
        <v>75.634807632040307</v>
      </c>
      <c r="P253" s="6">
        <v>1.32255912140704</v>
      </c>
      <c r="Q253" s="6">
        <v>21.174788201333101</v>
      </c>
    </row>
    <row r="254" spans="1:17">
      <c r="A254" s="15" t="s">
        <v>372</v>
      </c>
      <c r="B254" s="6" t="s">
        <v>44</v>
      </c>
      <c r="C254" s="6" t="s">
        <v>3</v>
      </c>
      <c r="D254" s="6" t="s">
        <v>24</v>
      </c>
      <c r="E254" s="6" t="s">
        <v>10</v>
      </c>
      <c r="F254" s="6">
        <v>1738.0170000000001</v>
      </c>
      <c r="G254" s="6">
        <v>73.664370313005804</v>
      </c>
      <c r="H254" s="6">
        <v>0.35971845761101301</v>
      </c>
      <c r="I254" s="6">
        <v>72.959322136088204</v>
      </c>
      <c r="J254" s="6">
        <v>74.369418489923405</v>
      </c>
      <c r="K254" s="6">
        <v>1739.7691510992599</v>
      </c>
      <c r="L254" s="6">
        <v>73.660493365403298</v>
      </c>
      <c r="M254" s="6">
        <v>0.35919209218389597</v>
      </c>
      <c r="N254" s="6">
        <v>72.956476864722902</v>
      </c>
      <c r="O254" s="6">
        <v>74.364509866083793</v>
      </c>
      <c r="P254" s="6">
        <v>-3.8769476024924599E-3</v>
      </c>
      <c r="Q254" s="6">
        <v>-6.2071738814297298E-2</v>
      </c>
    </row>
    <row r="255" spans="1:17">
      <c r="A255" s="15" t="s">
        <v>373</v>
      </c>
      <c r="B255" s="6" t="s">
        <v>44</v>
      </c>
      <c r="C255" s="6" t="s">
        <v>3</v>
      </c>
      <c r="D255" s="6" t="s">
        <v>24</v>
      </c>
      <c r="E255" s="6" t="s">
        <v>11</v>
      </c>
      <c r="F255" s="6">
        <v>1738.0170000000001</v>
      </c>
      <c r="G255" s="6">
        <v>73.664370313005804</v>
      </c>
      <c r="H255" s="6">
        <v>0.35971845761101301</v>
      </c>
      <c r="I255" s="6">
        <v>72.959322136088204</v>
      </c>
      <c r="J255" s="6">
        <v>74.369418489923405</v>
      </c>
      <c r="K255" s="6">
        <v>1739.82017231435</v>
      </c>
      <c r="L255" s="6">
        <v>73.608348620591102</v>
      </c>
      <c r="M255" s="6">
        <v>0.361855696546308</v>
      </c>
      <c r="N255" s="6">
        <v>72.899111455360298</v>
      </c>
      <c r="O255" s="6">
        <v>74.317585785821905</v>
      </c>
      <c r="P255" s="6">
        <v>-5.6021692414731199E-2</v>
      </c>
      <c r="Q255" s="6">
        <v>-0.89693341670816495</v>
      </c>
    </row>
    <row r="256" spans="1:17">
      <c r="A256" s="15" t="s">
        <v>374</v>
      </c>
      <c r="B256" s="6" t="s">
        <v>44</v>
      </c>
      <c r="C256" s="6" t="s">
        <v>3</v>
      </c>
      <c r="D256" s="6" t="s">
        <v>24</v>
      </c>
      <c r="E256" s="6" t="s">
        <v>6</v>
      </c>
      <c r="F256" s="6">
        <v>1738.0170000000001</v>
      </c>
      <c r="G256" s="6">
        <v>73.664370313005804</v>
      </c>
      <c r="H256" s="6">
        <v>0.35971845761101301</v>
      </c>
      <c r="I256" s="6">
        <v>72.959322136088204</v>
      </c>
      <c r="J256" s="6">
        <v>74.369418489923405</v>
      </c>
      <c r="K256" s="6">
        <v>1664.55942395376</v>
      </c>
      <c r="L256" s="6">
        <v>74.317256887447201</v>
      </c>
      <c r="M256" s="6">
        <v>0.35909918055925699</v>
      </c>
      <c r="N256" s="6">
        <v>73.613422493550999</v>
      </c>
      <c r="O256" s="6">
        <v>75.021091281343303</v>
      </c>
      <c r="P256" s="6">
        <v>0.65288657444132503</v>
      </c>
      <c r="Q256" s="6">
        <v>10.453018477223999</v>
      </c>
    </row>
    <row r="257" spans="1:17">
      <c r="A257" s="15" t="s">
        <v>375</v>
      </c>
      <c r="B257" s="6" t="s">
        <v>44</v>
      </c>
      <c r="C257" s="6" t="s">
        <v>3</v>
      </c>
      <c r="D257" s="6" t="s">
        <v>24</v>
      </c>
      <c r="E257" s="6" t="s">
        <v>8</v>
      </c>
      <c r="F257" s="6">
        <v>1738.0170000000001</v>
      </c>
      <c r="G257" s="6">
        <v>73.664370313005804</v>
      </c>
      <c r="H257" s="6">
        <v>0.35971845761101301</v>
      </c>
      <c r="I257" s="6">
        <v>72.959322136088204</v>
      </c>
      <c r="J257" s="6">
        <v>74.369418489923405</v>
      </c>
      <c r="K257" s="6">
        <v>1588.5680392157999</v>
      </c>
      <c r="L257" s="6">
        <v>74.733325769497398</v>
      </c>
      <c r="M257" s="6">
        <v>0.36862869501426598</v>
      </c>
      <c r="N257" s="6">
        <v>74.010813527269406</v>
      </c>
      <c r="O257" s="6">
        <v>75.455838011725305</v>
      </c>
      <c r="P257" s="6">
        <v>1.06895545649155</v>
      </c>
      <c r="Q257" s="6">
        <v>17.1144752786456</v>
      </c>
    </row>
    <row r="258" spans="1:17">
      <c r="A258" s="15" t="s">
        <v>376</v>
      </c>
      <c r="B258" s="6" t="s">
        <v>61</v>
      </c>
      <c r="C258" s="6" t="s">
        <v>3</v>
      </c>
      <c r="D258" s="6" t="s">
        <v>24</v>
      </c>
      <c r="E258" s="6" t="s">
        <v>7</v>
      </c>
      <c r="F258" s="6">
        <v>1811.4649999999999</v>
      </c>
      <c r="G258" s="6">
        <v>74.191508537551499</v>
      </c>
      <c r="H258" s="6">
        <v>0.33582743393258502</v>
      </c>
      <c r="I258" s="6">
        <v>73.533286767043606</v>
      </c>
      <c r="J258" s="6">
        <v>74.849730308059407</v>
      </c>
      <c r="K258" s="6">
        <v>1652.9006059819401</v>
      </c>
      <c r="L258" s="6">
        <v>75.167525436290006</v>
      </c>
      <c r="M258" s="6">
        <v>0.34491505630904601</v>
      </c>
      <c r="N258" s="6">
        <v>74.491491925924294</v>
      </c>
      <c r="O258" s="6">
        <v>75.843558946655705</v>
      </c>
      <c r="P258" s="6">
        <v>0.97601689873849296</v>
      </c>
      <c r="Q258" s="6">
        <v>16.678905117733098</v>
      </c>
    </row>
    <row r="259" spans="1:17">
      <c r="A259" s="15" t="s">
        <v>377</v>
      </c>
      <c r="B259" s="6" t="s">
        <v>61</v>
      </c>
      <c r="C259" s="6" t="s">
        <v>3</v>
      </c>
      <c r="D259" s="6" t="s">
        <v>24</v>
      </c>
      <c r="E259" s="6" t="s">
        <v>5</v>
      </c>
      <c r="F259" s="6">
        <v>1811.4649999999999</v>
      </c>
      <c r="G259" s="6">
        <v>74.191508537551499</v>
      </c>
      <c r="H259" s="6">
        <v>0.33582743393258502</v>
      </c>
      <c r="I259" s="6">
        <v>73.533286767043606</v>
      </c>
      <c r="J259" s="6">
        <v>74.849730308059407</v>
      </c>
      <c r="K259" s="6">
        <v>1601.6250222855599</v>
      </c>
      <c r="L259" s="6">
        <v>75.789813711032593</v>
      </c>
      <c r="M259" s="6">
        <v>0.3393606003604</v>
      </c>
      <c r="N259" s="6">
        <v>75.1246669343262</v>
      </c>
      <c r="O259" s="6">
        <v>76.454960487739001</v>
      </c>
      <c r="P259" s="6">
        <v>1.59830517348114</v>
      </c>
      <c r="Q259" s="6">
        <v>27.313031538828302</v>
      </c>
    </row>
    <row r="260" spans="1:17">
      <c r="A260" s="15" t="s">
        <v>378</v>
      </c>
      <c r="B260" s="6" t="s">
        <v>61</v>
      </c>
      <c r="C260" s="6" t="s">
        <v>3</v>
      </c>
      <c r="D260" s="6" t="s">
        <v>24</v>
      </c>
      <c r="E260" s="6" t="s">
        <v>9</v>
      </c>
      <c r="F260" s="6">
        <v>1811.4649999999999</v>
      </c>
      <c r="G260" s="6">
        <v>74.191508537551499</v>
      </c>
      <c r="H260" s="6">
        <v>0.33582743393258502</v>
      </c>
      <c r="I260" s="6">
        <v>73.533286767043606</v>
      </c>
      <c r="J260" s="6">
        <v>74.849730308059407</v>
      </c>
      <c r="K260" s="6">
        <v>1739.83130077142</v>
      </c>
      <c r="L260" s="6">
        <v>74.781281543250401</v>
      </c>
      <c r="M260" s="6">
        <v>0.33592062239442999</v>
      </c>
      <c r="N260" s="6">
        <v>74.122877123357398</v>
      </c>
      <c r="O260" s="6">
        <v>75.439685963143503</v>
      </c>
      <c r="P260" s="6">
        <v>0.58977300569895896</v>
      </c>
      <c r="Q260" s="6">
        <v>10.078481239174501</v>
      </c>
    </row>
    <row r="261" spans="1:17">
      <c r="A261" s="15" t="s">
        <v>379</v>
      </c>
      <c r="B261" s="6" t="s">
        <v>61</v>
      </c>
      <c r="C261" s="6" t="s">
        <v>3</v>
      </c>
      <c r="D261" s="6" t="s">
        <v>24</v>
      </c>
      <c r="E261" s="6" t="s">
        <v>12</v>
      </c>
      <c r="F261" s="6">
        <v>1811.4649999999999</v>
      </c>
      <c r="G261" s="6">
        <v>74.191508537551499</v>
      </c>
      <c r="H261" s="6">
        <v>0.33582743393258502</v>
      </c>
      <c r="I261" s="6">
        <v>73.533286767043606</v>
      </c>
      <c r="J261" s="6">
        <v>74.849730308059407</v>
      </c>
      <c r="K261" s="6">
        <v>1746.1397233661601</v>
      </c>
      <c r="L261" s="6">
        <v>75.089479317768493</v>
      </c>
      <c r="M261" s="6">
        <v>0.32301251928416003</v>
      </c>
      <c r="N261" s="6">
        <v>74.456374779971597</v>
      </c>
      <c r="O261" s="6">
        <v>75.722583855565503</v>
      </c>
      <c r="P261" s="6">
        <v>0.89797078021702204</v>
      </c>
      <c r="Q261" s="6">
        <v>15.345194802563899</v>
      </c>
    </row>
    <row r="262" spans="1:17">
      <c r="A262" s="15" t="s">
        <v>380</v>
      </c>
      <c r="B262" s="6" t="s">
        <v>61</v>
      </c>
      <c r="C262" s="6" t="s">
        <v>3</v>
      </c>
      <c r="D262" s="6" t="s">
        <v>24</v>
      </c>
      <c r="E262" s="6" t="s">
        <v>10</v>
      </c>
      <c r="F262" s="6">
        <v>1811.4649999999999</v>
      </c>
      <c r="G262" s="6">
        <v>74.191508537551499</v>
      </c>
      <c r="H262" s="6">
        <v>0.33582743393258502</v>
      </c>
      <c r="I262" s="6">
        <v>73.533286767043606</v>
      </c>
      <c r="J262" s="6">
        <v>74.849730308059407</v>
      </c>
      <c r="K262" s="6">
        <v>1770.7422627277899</v>
      </c>
      <c r="L262" s="6">
        <v>74.416797127099997</v>
      </c>
      <c r="M262" s="6">
        <v>0.338004314796578</v>
      </c>
      <c r="N262" s="6">
        <v>73.754308670098695</v>
      </c>
      <c r="O262" s="6">
        <v>75.079285584101299</v>
      </c>
      <c r="P262" s="6">
        <v>0.22528858954852601</v>
      </c>
      <c r="Q262" s="6">
        <v>3.8498995396949298</v>
      </c>
    </row>
    <row r="263" spans="1:17">
      <c r="A263" s="15" t="s">
        <v>381</v>
      </c>
      <c r="B263" s="6" t="s">
        <v>61</v>
      </c>
      <c r="C263" s="6" t="s">
        <v>3</v>
      </c>
      <c r="D263" s="6" t="s">
        <v>24</v>
      </c>
      <c r="E263" s="6" t="s">
        <v>11</v>
      </c>
      <c r="F263" s="6">
        <v>1811.4649999999999</v>
      </c>
      <c r="G263" s="6">
        <v>74.191508537551499</v>
      </c>
      <c r="H263" s="6">
        <v>0.33582743393258502</v>
      </c>
      <c r="I263" s="6">
        <v>73.533286767043606</v>
      </c>
      <c r="J263" s="6">
        <v>74.849730308059407</v>
      </c>
      <c r="K263" s="6">
        <v>1812.1892090783999</v>
      </c>
      <c r="L263" s="6">
        <v>74.170450144371003</v>
      </c>
      <c r="M263" s="6">
        <v>0.33664242797648802</v>
      </c>
      <c r="N263" s="6">
        <v>73.510630985537105</v>
      </c>
      <c r="O263" s="6">
        <v>74.830269303204901</v>
      </c>
      <c r="P263" s="6">
        <v>-2.10583931805104E-2</v>
      </c>
      <c r="Q263" s="6">
        <v>-0.35986153748323302</v>
      </c>
    </row>
    <row r="264" spans="1:17">
      <c r="A264" s="15" t="s">
        <v>382</v>
      </c>
      <c r="B264" s="6" t="s">
        <v>61</v>
      </c>
      <c r="C264" s="6" t="s">
        <v>3</v>
      </c>
      <c r="D264" s="6" t="s">
        <v>24</v>
      </c>
      <c r="E264" s="6" t="s">
        <v>6</v>
      </c>
      <c r="F264" s="6">
        <v>1811.4649999999999</v>
      </c>
      <c r="G264" s="6">
        <v>74.191508537551499</v>
      </c>
      <c r="H264" s="6">
        <v>0.33582743393258502</v>
      </c>
      <c r="I264" s="6">
        <v>73.533286767043606</v>
      </c>
      <c r="J264" s="6">
        <v>74.849730308059407</v>
      </c>
      <c r="K264" s="6">
        <v>1753.53840483054</v>
      </c>
      <c r="L264" s="6">
        <v>74.797808432177703</v>
      </c>
      <c r="M264" s="6">
        <v>0.32904322696205301</v>
      </c>
      <c r="N264" s="6">
        <v>74.152883707332094</v>
      </c>
      <c r="O264" s="6">
        <v>75.442733157023397</v>
      </c>
      <c r="P264" s="6">
        <v>0.60629989462626099</v>
      </c>
      <c r="Q264" s="6">
        <v>10.3609050503463</v>
      </c>
    </row>
    <row r="265" spans="1:17">
      <c r="A265" s="15" t="s">
        <v>383</v>
      </c>
      <c r="B265" s="6" t="s">
        <v>61</v>
      </c>
      <c r="C265" s="6" t="s">
        <v>3</v>
      </c>
      <c r="D265" s="6" t="s">
        <v>24</v>
      </c>
      <c r="E265" s="6" t="s">
        <v>8</v>
      </c>
      <c r="F265" s="6">
        <v>1811.4649999999999</v>
      </c>
      <c r="G265" s="6">
        <v>74.191508537551499</v>
      </c>
      <c r="H265" s="6">
        <v>0.33582743393258502</v>
      </c>
      <c r="I265" s="6">
        <v>73.533286767043606</v>
      </c>
      <c r="J265" s="6">
        <v>74.849730308059407</v>
      </c>
      <c r="K265" s="6">
        <v>1642.8080997816501</v>
      </c>
      <c r="L265" s="6">
        <v>75.170716959565794</v>
      </c>
      <c r="M265" s="6">
        <v>0.34897357858743799</v>
      </c>
      <c r="N265" s="6">
        <v>74.486728745534407</v>
      </c>
      <c r="O265" s="6">
        <v>75.854705173597097</v>
      </c>
      <c r="P265" s="6">
        <v>0.97920842201426705</v>
      </c>
      <c r="Q265" s="6">
        <v>16.733444249142099</v>
      </c>
    </row>
    <row r="266" spans="1:17">
      <c r="A266" s="15" t="s">
        <v>384</v>
      </c>
      <c r="B266" s="6" t="s">
        <v>19</v>
      </c>
      <c r="C266" s="6" t="s">
        <v>3</v>
      </c>
      <c r="D266" s="6" t="s">
        <v>24</v>
      </c>
      <c r="E266" s="6" t="s">
        <v>7</v>
      </c>
      <c r="F266" s="6">
        <v>2380.3890000000001</v>
      </c>
      <c r="G266" s="6">
        <v>74.387058577016205</v>
      </c>
      <c r="H266" s="6">
        <v>0.32120163488362602</v>
      </c>
      <c r="I266" s="6">
        <v>73.757503372644294</v>
      </c>
      <c r="J266" s="6">
        <v>75.016613781388102</v>
      </c>
      <c r="K266" s="6">
        <v>2146.0628042724902</v>
      </c>
      <c r="L266" s="6">
        <v>75.672830370674802</v>
      </c>
      <c r="M266" s="6">
        <v>0.32896305740936899</v>
      </c>
      <c r="N266" s="6">
        <v>75.028062778152503</v>
      </c>
      <c r="O266" s="6">
        <v>76.317597963197201</v>
      </c>
      <c r="P266" s="6">
        <v>1.2857717936586099</v>
      </c>
      <c r="Q266" s="6">
        <v>20.579134818699401</v>
      </c>
    </row>
    <row r="267" spans="1:17">
      <c r="A267" s="15" t="s">
        <v>385</v>
      </c>
      <c r="B267" s="6" t="s">
        <v>19</v>
      </c>
      <c r="C267" s="6" t="s">
        <v>3</v>
      </c>
      <c r="D267" s="6" t="s">
        <v>24</v>
      </c>
      <c r="E267" s="6" t="s">
        <v>5</v>
      </c>
      <c r="F267" s="6">
        <v>2380.3890000000001</v>
      </c>
      <c r="G267" s="6">
        <v>74.387058577016205</v>
      </c>
      <c r="H267" s="6">
        <v>0.32120163488362602</v>
      </c>
      <c r="I267" s="6">
        <v>73.757503372644294</v>
      </c>
      <c r="J267" s="6">
        <v>75.016613781388102</v>
      </c>
      <c r="K267" s="6">
        <v>2113.7252006480098</v>
      </c>
      <c r="L267" s="6">
        <v>76.148911455269399</v>
      </c>
      <c r="M267" s="6">
        <v>0.32063180437723698</v>
      </c>
      <c r="N267" s="6">
        <v>75.520473118690006</v>
      </c>
      <c r="O267" s="6">
        <v>76.777349791848806</v>
      </c>
      <c r="P267" s="6">
        <v>1.76185287825315</v>
      </c>
      <c r="Q267" s="6">
        <v>28.198944860282001</v>
      </c>
    </row>
    <row r="268" spans="1:17">
      <c r="A268" s="15" t="s">
        <v>386</v>
      </c>
      <c r="B268" s="6" t="s">
        <v>19</v>
      </c>
      <c r="C268" s="6" t="s">
        <v>3</v>
      </c>
      <c r="D268" s="6" t="s">
        <v>24</v>
      </c>
      <c r="E268" s="6" t="s">
        <v>9</v>
      </c>
      <c r="F268" s="6">
        <v>2380.3890000000001</v>
      </c>
      <c r="G268" s="6">
        <v>74.387058577016205</v>
      </c>
      <c r="H268" s="6">
        <v>0.32120163488362602</v>
      </c>
      <c r="I268" s="6">
        <v>73.757503372644294</v>
      </c>
      <c r="J268" s="6">
        <v>75.016613781388102</v>
      </c>
      <c r="K268" s="6">
        <v>2306.15810517307</v>
      </c>
      <c r="L268" s="6">
        <v>75.063351616672193</v>
      </c>
      <c r="M268" s="6">
        <v>0.31602755833083002</v>
      </c>
      <c r="N268" s="6">
        <v>74.443937602343794</v>
      </c>
      <c r="O268" s="6">
        <v>75.682765631000606</v>
      </c>
      <c r="P268" s="6">
        <v>0.67629303965594501</v>
      </c>
      <c r="Q268" s="6">
        <v>10.8242580127115</v>
      </c>
    </row>
    <row r="269" spans="1:17">
      <c r="A269" s="15" t="s">
        <v>387</v>
      </c>
      <c r="B269" s="6" t="s">
        <v>19</v>
      </c>
      <c r="C269" s="6" t="s">
        <v>3</v>
      </c>
      <c r="D269" s="6" t="s">
        <v>24</v>
      </c>
      <c r="E269" s="6" t="s">
        <v>12</v>
      </c>
      <c r="F269" s="6">
        <v>2380.3890000000001</v>
      </c>
      <c r="G269" s="6">
        <v>74.387058577016205</v>
      </c>
      <c r="H269" s="6">
        <v>0.32120163488362602</v>
      </c>
      <c r="I269" s="6">
        <v>73.757503372644294</v>
      </c>
      <c r="J269" s="6">
        <v>75.016613781388102</v>
      </c>
      <c r="K269" s="6">
        <v>2305.39687973424</v>
      </c>
      <c r="L269" s="6">
        <v>75.299472822113898</v>
      </c>
      <c r="M269" s="6">
        <v>0.30809464328672498</v>
      </c>
      <c r="N269" s="6">
        <v>74.695607321272007</v>
      </c>
      <c r="O269" s="6">
        <v>75.903338322955904</v>
      </c>
      <c r="P269" s="6">
        <v>0.91241424509770797</v>
      </c>
      <c r="Q269" s="6">
        <v>14.6034435138285</v>
      </c>
    </row>
    <row r="270" spans="1:17">
      <c r="A270" s="15" t="s">
        <v>388</v>
      </c>
      <c r="B270" s="6" t="s">
        <v>19</v>
      </c>
      <c r="C270" s="6" t="s">
        <v>3</v>
      </c>
      <c r="D270" s="6" t="s">
        <v>24</v>
      </c>
      <c r="E270" s="6" t="s">
        <v>10</v>
      </c>
      <c r="F270" s="6">
        <v>2380.3890000000001</v>
      </c>
      <c r="G270" s="6">
        <v>74.387058577016205</v>
      </c>
      <c r="H270" s="6">
        <v>0.32120163488362602</v>
      </c>
      <c r="I270" s="6">
        <v>73.757503372644294</v>
      </c>
      <c r="J270" s="6">
        <v>75.016613781388102</v>
      </c>
      <c r="K270" s="6">
        <v>2376.4591289050099</v>
      </c>
      <c r="L270" s="6">
        <v>74.458694559307006</v>
      </c>
      <c r="M270" s="6">
        <v>0.32014009715548802</v>
      </c>
      <c r="N270" s="6">
        <v>73.831219968882195</v>
      </c>
      <c r="O270" s="6">
        <v>75.086169149731703</v>
      </c>
      <c r="P270" s="6">
        <v>7.1635982290757697E-2</v>
      </c>
      <c r="Q270" s="6">
        <v>1.14655380115057</v>
      </c>
    </row>
    <row r="271" spans="1:17">
      <c r="A271" s="15" t="s">
        <v>389</v>
      </c>
      <c r="B271" s="6" t="s">
        <v>19</v>
      </c>
      <c r="C271" s="6" t="s">
        <v>3</v>
      </c>
      <c r="D271" s="6" t="s">
        <v>24</v>
      </c>
      <c r="E271" s="6" t="s">
        <v>11</v>
      </c>
      <c r="F271" s="6">
        <v>2380.3890000000001</v>
      </c>
      <c r="G271" s="6">
        <v>74.387058577016205</v>
      </c>
      <c r="H271" s="6">
        <v>0.32120163488362602</v>
      </c>
      <c r="I271" s="6">
        <v>73.757503372644294</v>
      </c>
      <c r="J271" s="6">
        <v>75.016613781388102</v>
      </c>
      <c r="K271" s="6">
        <v>2378.3845431754899</v>
      </c>
      <c r="L271" s="6">
        <v>74.435182875396293</v>
      </c>
      <c r="M271" s="6">
        <v>0.319606086079119</v>
      </c>
      <c r="N271" s="6">
        <v>73.808754946681205</v>
      </c>
      <c r="O271" s="6">
        <v>75.061610804111396</v>
      </c>
      <c r="P271" s="6">
        <v>4.8124298380074003E-2</v>
      </c>
      <c r="Q271" s="6">
        <v>0.77024276726497498</v>
      </c>
    </row>
    <row r="272" spans="1:17">
      <c r="A272" s="15" t="s">
        <v>390</v>
      </c>
      <c r="B272" s="6" t="s">
        <v>19</v>
      </c>
      <c r="C272" s="6" t="s">
        <v>3</v>
      </c>
      <c r="D272" s="6" t="s">
        <v>24</v>
      </c>
      <c r="E272" s="6" t="s">
        <v>6</v>
      </c>
      <c r="F272" s="6">
        <v>2380.3890000000001</v>
      </c>
      <c r="G272" s="6">
        <v>74.387058577016205</v>
      </c>
      <c r="H272" s="6">
        <v>0.32120163488362602</v>
      </c>
      <c r="I272" s="6">
        <v>73.757503372644294</v>
      </c>
      <c r="J272" s="6">
        <v>75.016613781388102</v>
      </c>
      <c r="K272" s="6">
        <v>2291.45329073422</v>
      </c>
      <c r="L272" s="6">
        <v>75.129854978584305</v>
      </c>
      <c r="M272" s="6">
        <v>0.31309123748484302</v>
      </c>
      <c r="N272" s="6">
        <v>74.516196153114095</v>
      </c>
      <c r="O272" s="6">
        <v>75.743513804054601</v>
      </c>
      <c r="P272" s="6">
        <v>0.742796401568114</v>
      </c>
      <c r="Q272" s="6">
        <v>11.888662798566299</v>
      </c>
    </row>
    <row r="273" spans="1:17">
      <c r="A273" s="15" t="s">
        <v>391</v>
      </c>
      <c r="B273" s="6" t="s">
        <v>19</v>
      </c>
      <c r="C273" s="6" t="s">
        <v>3</v>
      </c>
      <c r="D273" s="6" t="s">
        <v>24</v>
      </c>
      <c r="E273" s="6" t="s">
        <v>8</v>
      </c>
      <c r="F273" s="6">
        <v>2380.3890000000001</v>
      </c>
      <c r="G273" s="6">
        <v>74.387058577016205</v>
      </c>
      <c r="H273" s="6">
        <v>0.32120163488362602</v>
      </c>
      <c r="I273" s="6">
        <v>73.757503372644294</v>
      </c>
      <c r="J273" s="6">
        <v>75.016613781388102</v>
      </c>
      <c r="K273" s="6">
        <v>2218.1434403333501</v>
      </c>
      <c r="L273" s="6">
        <v>75.136108954917802</v>
      </c>
      <c r="M273" s="6">
        <v>0.32996846843713201</v>
      </c>
      <c r="N273" s="6">
        <v>74.489370756781</v>
      </c>
      <c r="O273" s="6">
        <v>75.782847153054604</v>
      </c>
      <c r="P273" s="6">
        <v>0.74905037790156803</v>
      </c>
      <c r="Q273" s="6">
        <v>11.988759427496699</v>
      </c>
    </row>
    <row r="274" spans="1:17">
      <c r="A274" s="15" t="s">
        <v>392</v>
      </c>
      <c r="B274" s="6" t="s">
        <v>51</v>
      </c>
      <c r="C274" s="6" t="s">
        <v>3</v>
      </c>
      <c r="D274" s="6" t="s">
        <v>24</v>
      </c>
      <c r="E274" s="6" t="s">
        <v>7</v>
      </c>
      <c r="F274" s="6">
        <v>1350.607</v>
      </c>
      <c r="G274" s="6">
        <v>73.939040315668095</v>
      </c>
      <c r="H274" s="6">
        <v>0.37296351888908202</v>
      </c>
      <c r="I274" s="6">
        <v>73.208031818645495</v>
      </c>
      <c r="J274" s="6">
        <v>74.670048812690695</v>
      </c>
      <c r="K274" s="6">
        <v>1180.3251260044301</v>
      </c>
      <c r="L274" s="6">
        <v>75.743083518081804</v>
      </c>
      <c r="M274" s="6">
        <v>0.38135732427991298</v>
      </c>
      <c r="N274" s="6">
        <v>74.995623162493104</v>
      </c>
      <c r="O274" s="6">
        <v>76.490543873670404</v>
      </c>
      <c r="P274" s="6">
        <v>1.8040432024136701</v>
      </c>
      <c r="Q274" s="6">
        <v>25.974010894678901</v>
      </c>
    </row>
    <row r="275" spans="1:17">
      <c r="A275" s="15" t="s">
        <v>393</v>
      </c>
      <c r="B275" s="6" t="s">
        <v>51</v>
      </c>
      <c r="C275" s="6" t="s">
        <v>3</v>
      </c>
      <c r="D275" s="6" t="s">
        <v>24</v>
      </c>
      <c r="E275" s="6" t="s">
        <v>5</v>
      </c>
      <c r="F275" s="6">
        <v>1350.607</v>
      </c>
      <c r="G275" s="6">
        <v>73.939040315668095</v>
      </c>
      <c r="H275" s="6">
        <v>0.37296351888908202</v>
      </c>
      <c r="I275" s="6">
        <v>73.208031818645495</v>
      </c>
      <c r="J275" s="6">
        <v>74.670048812690695</v>
      </c>
      <c r="K275" s="6">
        <v>1188.8527290044001</v>
      </c>
      <c r="L275" s="6">
        <v>75.550586764891094</v>
      </c>
      <c r="M275" s="6">
        <v>0.382233899474618</v>
      </c>
      <c r="N275" s="6">
        <v>74.801408321920803</v>
      </c>
      <c r="O275" s="6">
        <v>76.299765207861299</v>
      </c>
      <c r="P275" s="6">
        <v>1.6115464492229701</v>
      </c>
      <c r="Q275" s="6">
        <v>23.202506998388699</v>
      </c>
    </row>
    <row r="276" spans="1:17">
      <c r="A276" s="15" t="s">
        <v>394</v>
      </c>
      <c r="B276" s="6" t="s">
        <v>51</v>
      </c>
      <c r="C276" s="6" t="s">
        <v>3</v>
      </c>
      <c r="D276" s="6" t="s">
        <v>24</v>
      </c>
      <c r="E276" s="6" t="s">
        <v>9</v>
      </c>
      <c r="F276" s="6">
        <v>1350.607</v>
      </c>
      <c r="G276" s="6">
        <v>73.939040315668095</v>
      </c>
      <c r="H276" s="6">
        <v>0.37296351888908202</v>
      </c>
      <c r="I276" s="6">
        <v>73.208031818645495</v>
      </c>
      <c r="J276" s="6">
        <v>74.670048812690695</v>
      </c>
      <c r="K276" s="6">
        <v>1303.0197606304801</v>
      </c>
      <c r="L276" s="6">
        <v>74.551283267913007</v>
      </c>
      <c r="M276" s="6">
        <v>0.37170907787701901</v>
      </c>
      <c r="N276" s="6">
        <v>73.822733475274006</v>
      </c>
      <c r="O276" s="6">
        <v>75.279833060551894</v>
      </c>
      <c r="P276" s="6">
        <v>0.61224295224488401</v>
      </c>
      <c r="Q276" s="6">
        <v>8.8148693393389106</v>
      </c>
    </row>
    <row r="277" spans="1:17">
      <c r="A277" s="15" t="s">
        <v>395</v>
      </c>
      <c r="B277" s="6" t="s">
        <v>51</v>
      </c>
      <c r="C277" s="6" t="s">
        <v>3</v>
      </c>
      <c r="D277" s="6" t="s">
        <v>24</v>
      </c>
      <c r="E277" s="6" t="s">
        <v>12</v>
      </c>
      <c r="F277" s="6">
        <v>1350.607</v>
      </c>
      <c r="G277" s="6">
        <v>73.939040315668095</v>
      </c>
      <c r="H277" s="6">
        <v>0.37296351888908202</v>
      </c>
      <c r="I277" s="6">
        <v>73.208031818645495</v>
      </c>
      <c r="J277" s="6">
        <v>74.670048812690695</v>
      </c>
      <c r="K277" s="6">
        <v>1320.5962409374999</v>
      </c>
      <c r="L277" s="6">
        <v>74.448530697189895</v>
      </c>
      <c r="M277" s="6">
        <v>0.365987535341948</v>
      </c>
      <c r="N277" s="6">
        <v>73.731195127919605</v>
      </c>
      <c r="O277" s="6">
        <v>75.1658662664601</v>
      </c>
      <c r="P277" s="6">
        <v>0.50949038152175796</v>
      </c>
      <c r="Q277" s="6">
        <v>7.3354721786456496</v>
      </c>
    </row>
    <row r="278" spans="1:17">
      <c r="A278" s="15" t="s">
        <v>396</v>
      </c>
      <c r="B278" s="6" t="s">
        <v>51</v>
      </c>
      <c r="C278" s="6" t="s">
        <v>3</v>
      </c>
      <c r="D278" s="6" t="s">
        <v>24</v>
      </c>
      <c r="E278" s="6" t="s">
        <v>10</v>
      </c>
      <c r="F278" s="6">
        <v>1350.607</v>
      </c>
      <c r="G278" s="6">
        <v>73.939040315668095</v>
      </c>
      <c r="H278" s="6">
        <v>0.37296351888908202</v>
      </c>
      <c r="I278" s="6">
        <v>73.208031818645495</v>
      </c>
      <c r="J278" s="6">
        <v>74.670048812690695</v>
      </c>
      <c r="K278" s="6">
        <v>1311.44640022417</v>
      </c>
      <c r="L278" s="6">
        <v>74.146454540495796</v>
      </c>
      <c r="M278" s="6">
        <v>0.37865611288028</v>
      </c>
      <c r="N278" s="6">
        <v>73.404288559250404</v>
      </c>
      <c r="O278" s="6">
        <v>74.888620521741103</v>
      </c>
      <c r="P278" s="6">
        <v>0.207414224827701</v>
      </c>
      <c r="Q278" s="6">
        <v>2.9862806656615599</v>
      </c>
    </row>
    <row r="279" spans="1:17">
      <c r="A279" s="15" t="s">
        <v>397</v>
      </c>
      <c r="B279" s="6" t="s">
        <v>51</v>
      </c>
      <c r="C279" s="6" t="s">
        <v>3</v>
      </c>
      <c r="D279" s="6" t="s">
        <v>24</v>
      </c>
      <c r="E279" s="6" t="s">
        <v>11</v>
      </c>
      <c r="F279" s="6">
        <v>1350.607</v>
      </c>
      <c r="G279" s="6">
        <v>73.939040315668095</v>
      </c>
      <c r="H279" s="6">
        <v>0.37296351888908202</v>
      </c>
      <c r="I279" s="6">
        <v>73.208031818645495</v>
      </c>
      <c r="J279" s="6">
        <v>74.670048812690695</v>
      </c>
      <c r="K279" s="6">
        <v>1345.3655714285701</v>
      </c>
      <c r="L279" s="6">
        <v>74.085690860964505</v>
      </c>
      <c r="M279" s="6">
        <v>0.36816240924444699</v>
      </c>
      <c r="N279" s="6">
        <v>73.364092538845398</v>
      </c>
      <c r="O279" s="6">
        <v>74.807289183083697</v>
      </c>
      <c r="P279" s="6">
        <v>0.14665054529645299</v>
      </c>
      <c r="Q279" s="6">
        <v>2.1114255224843799</v>
      </c>
    </row>
    <row r="280" spans="1:17">
      <c r="A280" s="15" t="s">
        <v>398</v>
      </c>
      <c r="B280" s="6" t="s">
        <v>51</v>
      </c>
      <c r="C280" s="6" t="s">
        <v>3</v>
      </c>
      <c r="D280" s="6" t="s">
        <v>24</v>
      </c>
      <c r="E280" s="6" t="s">
        <v>6</v>
      </c>
      <c r="F280" s="6">
        <v>1350.607</v>
      </c>
      <c r="G280" s="6">
        <v>73.939040315668095</v>
      </c>
      <c r="H280" s="6">
        <v>0.37296351888908202</v>
      </c>
      <c r="I280" s="6">
        <v>73.208031818645495</v>
      </c>
      <c r="J280" s="6">
        <v>74.670048812690695</v>
      </c>
      <c r="K280" s="6">
        <v>1277.0961873389899</v>
      </c>
      <c r="L280" s="6">
        <v>74.887239171881106</v>
      </c>
      <c r="M280" s="6">
        <v>0.36642488328275602</v>
      </c>
      <c r="N280" s="6">
        <v>74.169046400646906</v>
      </c>
      <c r="O280" s="6">
        <v>75.605431943115306</v>
      </c>
      <c r="P280" s="6">
        <v>0.94819885621302502</v>
      </c>
      <c r="Q280" s="6">
        <v>13.6518501267864</v>
      </c>
    </row>
    <row r="281" spans="1:17">
      <c r="A281" s="15" t="s">
        <v>399</v>
      </c>
      <c r="B281" s="6" t="s">
        <v>51</v>
      </c>
      <c r="C281" s="6" t="s">
        <v>3</v>
      </c>
      <c r="D281" s="6" t="s">
        <v>24</v>
      </c>
      <c r="E281" s="6" t="s">
        <v>8</v>
      </c>
      <c r="F281" s="6">
        <v>1350.607</v>
      </c>
      <c r="G281" s="6">
        <v>73.939040315668095</v>
      </c>
      <c r="H281" s="6">
        <v>0.37296351888908202</v>
      </c>
      <c r="I281" s="6">
        <v>73.208031818645495</v>
      </c>
      <c r="J281" s="6">
        <v>74.670048812690695</v>
      </c>
      <c r="K281" s="6">
        <v>1213.6742348074999</v>
      </c>
      <c r="L281" s="6">
        <v>75.045024065504904</v>
      </c>
      <c r="M281" s="6">
        <v>0.38933603692108998</v>
      </c>
      <c r="N281" s="6">
        <v>74.281925433139506</v>
      </c>
      <c r="O281" s="6">
        <v>75.808122697870203</v>
      </c>
      <c r="P281" s="6">
        <v>1.1059837498367999</v>
      </c>
      <c r="Q281" s="6">
        <v>15.9235842740155</v>
      </c>
    </row>
    <row r="282" spans="1:17">
      <c r="A282" s="15" t="s">
        <v>400</v>
      </c>
      <c r="B282" s="6" t="s">
        <v>56</v>
      </c>
      <c r="C282" s="6" t="s">
        <v>3</v>
      </c>
      <c r="D282" s="6" t="s">
        <v>24</v>
      </c>
      <c r="E282" s="6" t="s">
        <v>7</v>
      </c>
      <c r="F282" s="6">
        <v>937.41300000000001</v>
      </c>
      <c r="G282" s="6">
        <v>73.848957636544498</v>
      </c>
      <c r="H282" s="6">
        <v>0.50567738030375997</v>
      </c>
      <c r="I282" s="6">
        <v>72.857829971149101</v>
      </c>
      <c r="J282" s="6">
        <v>74.840085301939894</v>
      </c>
      <c r="K282" s="6">
        <v>858.95872682573497</v>
      </c>
      <c r="L282" s="6">
        <v>74.861834860288994</v>
      </c>
      <c r="M282" s="6">
        <v>0.51814542874238401</v>
      </c>
      <c r="N282" s="6">
        <v>73.846269819953903</v>
      </c>
      <c r="O282" s="6">
        <v>75.877399900624098</v>
      </c>
      <c r="P282" s="6">
        <v>1.0128772237444801</v>
      </c>
      <c r="Q282" s="6">
        <v>18.310663275187</v>
      </c>
    </row>
    <row r="283" spans="1:17">
      <c r="A283" s="15" t="s">
        <v>401</v>
      </c>
      <c r="B283" s="6" t="s">
        <v>56</v>
      </c>
      <c r="C283" s="6" t="s">
        <v>3</v>
      </c>
      <c r="D283" s="6" t="s">
        <v>24</v>
      </c>
      <c r="E283" s="6" t="s">
        <v>5</v>
      </c>
      <c r="F283" s="6">
        <v>937.41300000000001</v>
      </c>
      <c r="G283" s="6">
        <v>73.848957636544498</v>
      </c>
      <c r="H283" s="6">
        <v>0.50567738030375997</v>
      </c>
      <c r="I283" s="6">
        <v>72.857829971149101</v>
      </c>
      <c r="J283" s="6">
        <v>74.840085301939894</v>
      </c>
      <c r="K283" s="6">
        <v>844.46245285973805</v>
      </c>
      <c r="L283" s="6">
        <v>75.267951662723704</v>
      </c>
      <c r="M283" s="6">
        <v>0.50974106511847095</v>
      </c>
      <c r="N283" s="6">
        <v>74.268859175091507</v>
      </c>
      <c r="O283" s="6">
        <v>76.2670441503559</v>
      </c>
      <c r="P283" s="6">
        <v>1.41899402617925</v>
      </c>
      <c r="Q283" s="6">
        <v>25.652390234243001</v>
      </c>
    </row>
    <row r="284" spans="1:17">
      <c r="A284" s="15" t="s">
        <v>402</v>
      </c>
      <c r="B284" s="6" t="s">
        <v>56</v>
      </c>
      <c r="C284" s="6" t="s">
        <v>3</v>
      </c>
      <c r="D284" s="6" t="s">
        <v>24</v>
      </c>
      <c r="E284" s="6" t="s">
        <v>9</v>
      </c>
      <c r="F284" s="6">
        <v>937.41300000000001</v>
      </c>
      <c r="G284" s="6">
        <v>73.848957636544498</v>
      </c>
      <c r="H284" s="6">
        <v>0.50567738030375997</v>
      </c>
      <c r="I284" s="6">
        <v>72.857829971149101</v>
      </c>
      <c r="J284" s="6">
        <v>74.840085301939894</v>
      </c>
      <c r="K284" s="6">
        <v>913.53191454047203</v>
      </c>
      <c r="L284" s="6">
        <v>74.280982607218405</v>
      </c>
      <c r="M284" s="6">
        <v>0.50320545448315601</v>
      </c>
      <c r="N284" s="6">
        <v>73.294699916431398</v>
      </c>
      <c r="O284" s="6">
        <v>75.267265298005398</v>
      </c>
      <c r="P284" s="6">
        <v>0.43202497067387902</v>
      </c>
      <c r="Q284" s="6">
        <v>7.8100914691685803</v>
      </c>
    </row>
    <row r="285" spans="1:17">
      <c r="A285" s="15" t="s">
        <v>403</v>
      </c>
      <c r="B285" s="6" t="s">
        <v>56</v>
      </c>
      <c r="C285" s="6" t="s">
        <v>3</v>
      </c>
      <c r="D285" s="6" t="s">
        <v>24</v>
      </c>
      <c r="E285" s="6" t="s">
        <v>12</v>
      </c>
      <c r="F285" s="6">
        <v>937.41300000000001</v>
      </c>
      <c r="G285" s="6">
        <v>73.848957636544498</v>
      </c>
      <c r="H285" s="6">
        <v>0.50567738030375997</v>
      </c>
      <c r="I285" s="6">
        <v>72.857829971149101</v>
      </c>
      <c r="J285" s="6">
        <v>74.840085301939894</v>
      </c>
      <c r="K285" s="6">
        <v>903.62107503113896</v>
      </c>
      <c r="L285" s="6">
        <v>75.110276127129495</v>
      </c>
      <c r="M285" s="6">
        <v>0.46676556349963799</v>
      </c>
      <c r="N285" s="6">
        <v>74.195415622670197</v>
      </c>
      <c r="O285" s="6">
        <v>76.025136631588794</v>
      </c>
      <c r="P285" s="6">
        <v>1.2613184905849999</v>
      </c>
      <c r="Q285" s="6">
        <v>22.801952322007502</v>
      </c>
    </row>
    <row r="286" spans="1:17">
      <c r="A286" s="15" t="s">
        <v>404</v>
      </c>
      <c r="B286" s="6" t="s">
        <v>56</v>
      </c>
      <c r="C286" s="6" t="s">
        <v>3</v>
      </c>
      <c r="D286" s="6" t="s">
        <v>24</v>
      </c>
      <c r="E286" s="6" t="s">
        <v>10</v>
      </c>
      <c r="F286" s="6">
        <v>937.41300000000001</v>
      </c>
      <c r="G286" s="6">
        <v>73.848957636544498</v>
      </c>
      <c r="H286" s="6">
        <v>0.50567738030375997</v>
      </c>
      <c r="I286" s="6">
        <v>72.857829971149101</v>
      </c>
      <c r="J286" s="6">
        <v>74.840085301939894</v>
      </c>
      <c r="K286" s="6">
        <v>933.55364470331301</v>
      </c>
      <c r="L286" s="6">
        <v>73.991527765376304</v>
      </c>
      <c r="M286" s="6">
        <v>0.50120927055126696</v>
      </c>
      <c r="N286" s="6">
        <v>73.0091575950958</v>
      </c>
      <c r="O286" s="6">
        <v>74.973897935656794</v>
      </c>
      <c r="P286" s="6">
        <v>0.142570128831807</v>
      </c>
      <c r="Q286" s="6">
        <v>2.5773643250544702</v>
      </c>
    </row>
    <row r="287" spans="1:17">
      <c r="A287" s="15" t="s">
        <v>405</v>
      </c>
      <c r="B287" s="6" t="s">
        <v>56</v>
      </c>
      <c r="C287" s="6" t="s">
        <v>3</v>
      </c>
      <c r="D287" s="6" t="s">
        <v>24</v>
      </c>
      <c r="E287" s="6" t="s">
        <v>11</v>
      </c>
      <c r="F287" s="6">
        <v>937.41300000000001</v>
      </c>
      <c r="G287" s="6">
        <v>73.848957636544498</v>
      </c>
      <c r="H287" s="6">
        <v>0.50567738030375997</v>
      </c>
      <c r="I287" s="6">
        <v>72.857829971149101</v>
      </c>
      <c r="J287" s="6">
        <v>74.840085301939894</v>
      </c>
      <c r="K287" s="6">
        <v>936.87679647749496</v>
      </c>
      <c r="L287" s="6">
        <v>73.880279581344794</v>
      </c>
      <c r="M287" s="6">
        <v>0.50407979104649903</v>
      </c>
      <c r="N287" s="6">
        <v>72.892283190893593</v>
      </c>
      <c r="O287" s="6">
        <v>74.868275971795896</v>
      </c>
      <c r="P287" s="6">
        <v>3.1321944800268398E-2</v>
      </c>
      <c r="Q287" s="6">
        <v>0.56623406165799195</v>
      </c>
    </row>
    <row r="288" spans="1:17">
      <c r="A288" s="15" t="s">
        <v>406</v>
      </c>
      <c r="B288" s="6" t="s">
        <v>56</v>
      </c>
      <c r="C288" s="6" t="s">
        <v>3</v>
      </c>
      <c r="D288" s="6" t="s">
        <v>24</v>
      </c>
      <c r="E288" s="6" t="s">
        <v>6</v>
      </c>
      <c r="F288" s="6">
        <v>937.41300000000001</v>
      </c>
      <c r="G288" s="6">
        <v>73.848957636544498</v>
      </c>
      <c r="H288" s="6">
        <v>0.50567738030375997</v>
      </c>
      <c r="I288" s="6">
        <v>72.857829971149101</v>
      </c>
      <c r="J288" s="6">
        <v>74.840085301939894</v>
      </c>
      <c r="K288" s="6">
        <v>930.63696795355895</v>
      </c>
      <c r="L288" s="6">
        <v>74.060296131467794</v>
      </c>
      <c r="M288" s="6">
        <v>0.50233632760966096</v>
      </c>
      <c r="N288" s="6">
        <v>73.075716929352893</v>
      </c>
      <c r="O288" s="6">
        <v>75.044875333582695</v>
      </c>
      <c r="P288" s="6">
        <v>0.211338494923311</v>
      </c>
      <c r="Q288" s="6">
        <v>3.82054994120569</v>
      </c>
    </row>
    <row r="289" spans="1:17">
      <c r="A289" s="15" t="s">
        <v>407</v>
      </c>
      <c r="B289" s="6" t="s">
        <v>56</v>
      </c>
      <c r="C289" s="6" t="s">
        <v>3</v>
      </c>
      <c r="D289" s="6" t="s">
        <v>24</v>
      </c>
      <c r="E289" s="6" t="s">
        <v>8</v>
      </c>
      <c r="F289" s="6">
        <v>937.41300000000001</v>
      </c>
      <c r="G289" s="6">
        <v>73.848957636544498</v>
      </c>
      <c r="H289" s="6">
        <v>0.50567738030375997</v>
      </c>
      <c r="I289" s="6">
        <v>72.857829971149101</v>
      </c>
      <c r="J289" s="6">
        <v>74.840085301939894</v>
      </c>
      <c r="K289" s="6">
        <v>839.06212381980902</v>
      </c>
      <c r="L289" s="6">
        <v>74.870137336864104</v>
      </c>
      <c r="M289" s="6">
        <v>0.53772210564754097</v>
      </c>
      <c r="N289" s="6">
        <v>73.816202009794907</v>
      </c>
      <c r="O289" s="6">
        <v>75.924072663933302</v>
      </c>
      <c r="P289" s="6">
        <v>1.0211797003196399</v>
      </c>
      <c r="Q289" s="6">
        <v>18.460754371475801</v>
      </c>
    </row>
    <row r="290" spans="1:17">
      <c r="A290" s="15" t="s">
        <v>408</v>
      </c>
      <c r="B290" s="6" t="s">
        <v>37</v>
      </c>
      <c r="C290" s="6" t="s">
        <v>3</v>
      </c>
      <c r="D290" s="6" t="s">
        <v>24</v>
      </c>
      <c r="E290" s="6" t="s">
        <v>7</v>
      </c>
      <c r="F290" s="6">
        <v>1161.6130000000001</v>
      </c>
      <c r="G290" s="6">
        <v>76.3534259073584</v>
      </c>
      <c r="H290" s="6">
        <v>0.43966156357776898</v>
      </c>
      <c r="I290" s="6">
        <v>75.491689242745906</v>
      </c>
      <c r="J290" s="6">
        <v>77.215162571970794</v>
      </c>
      <c r="K290" s="6">
        <v>1067.4048800425101</v>
      </c>
      <c r="L290" s="6">
        <v>77.354222972832503</v>
      </c>
      <c r="M290" s="6">
        <v>0.45331750774194501</v>
      </c>
      <c r="N290" s="6">
        <v>76.465720657658295</v>
      </c>
      <c r="O290" s="6">
        <v>78.242725288006696</v>
      </c>
      <c r="P290" s="6">
        <v>1.0007970654741201</v>
      </c>
      <c r="Q290" s="6">
        <v>25.495293463516401</v>
      </c>
    </row>
    <row r="291" spans="1:17">
      <c r="A291" s="15" t="s">
        <v>409</v>
      </c>
      <c r="B291" s="6" t="s">
        <v>37</v>
      </c>
      <c r="C291" s="6" t="s">
        <v>3</v>
      </c>
      <c r="D291" s="6" t="s">
        <v>24</v>
      </c>
      <c r="E291" s="6" t="s">
        <v>5</v>
      </c>
      <c r="F291" s="6">
        <v>1161.6130000000001</v>
      </c>
      <c r="G291" s="6">
        <v>76.3534259073584</v>
      </c>
      <c r="H291" s="6">
        <v>0.43966156357776898</v>
      </c>
      <c r="I291" s="6">
        <v>75.491689242745906</v>
      </c>
      <c r="J291" s="6">
        <v>77.215162571970794</v>
      </c>
      <c r="K291" s="6">
        <v>1122.2821972803599</v>
      </c>
      <c r="L291" s="6">
        <v>76.940080851921905</v>
      </c>
      <c r="M291" s="6">
        <v>0.434055833911066</v>
      </c>
      <c r="N291" s="6">
        <v>76.089331417456293</v>
      </c>
      <c r="O291" s="6">
        <v>77.790830286387603</v>
      </c>
      <c r="P291" s="6">
        <v>0.58665494456359102</v>
      </c>
      <c r="Q291" s="6">
        <v>14.9450278077964</v>
      </c>
    </row>
    <row r="292" spans="1:17">
      <c r="A292" s="15" t="s">
        <v>410</v>
      </c>
      <c r="B292" s="6" t="s">
        <v>37</v>
      </c>
      <c r="C292" s="6" t="s">
        <v>3</v>
      </c>
      <c r="D292" s="6" t="s">
        <v>24</v>
      </c>
      <c r="E292" s="6" t="s">
        <v>9</v>
      </c>
      <c r="F292" s="6">
        <v>1161.6130000000001</v>
      </c>
      <c r="G292" s="6">
        <v>76.3534259073584</v>
      </c>
      <c r="H292" s="6">
        <v>0.43966156357776898</v>
      </c>
      <c r="I292" s="6">
        <v>75.491689242745906</v>
      </c>
      <c r="J292" s="6">
        <v>77.215162571970794</v>
      </c>
      <c r="K292" s="6">
        <v>1138.2458053625901</v>
      </c>
      <c r="L292" s="6">
        <v>76.778481548568806</v>
      </c>
      <c r="M292" s="6">
        <v>0.43658382368304199</v>
      </c>
      <c r="N292" s="6">
        <v>75.922777254150006</v>
      </c>
      <c r="O292" s="6">
        <v>77.634185842987506</v>
      </c>
      <c r="P292" s="6">
        <v>0.42505564121042</v>
      </c>
      <c r="Q292" s="6">
        <v>10.8282874569071</v>
      </c>
    </row>
    <row r="293" spans="1:17">
      <c r="A293" s="15" t="s">
        <v>411</v>
      </c>
      <c r="B293" s="6" t="s">
        <v>37</v>
      </c>
      <c r="C293" s="6" t="s">
        <v>3</v>
      </c>
      <c r="D293" s="6" t="s">
        <v>24</v>
      </c>
      <c r="E293" s="6" t="s">
        <v>12</v>
      </c>
      <c r="F293" s="6">
        <v>1161.6130000000001</v>
      </c>
      <c r="G293" s="6">
        <v>76.3534259073584</v>
      </c>
      <c r="H293" s="6">
        <v>0.43966156357776898</v>
      </c>
      <c r="I293" s="6">
        <v>75.491689242745906</v>
      </c>
      <c r="J293" s="6">
        <v>77.215162571970794</v>
      </c>
      <c r="K293" s="6">
        <v>1128.23997264374</v>
      </c>
      <c r="L293" s="6">
        <v>77.316685649244604</v>
      </c>
      <c r="M293" s="6">
        <v>0.41507587468215501</v>
      </c>
      <c r="N293" s="6">
        <v>76.503136934867598</v>
      </c>
      <c r="O293" s="6">
        <v>78.130234363621597</v>
      </c>
      <c r="P293" s="6">
        <v>0.96325974188624697</v>
      </c>
      <c r="Q293" s="6">
        <v>24.539030586931801</v>
      </c>
    </row>
    <row r="294" spans="1:17">
      <c r="A294" s="15" t="s">
        <v>412</v>
      </c>
      <c r="B294" s="6" t="s">
        <v>37</v>
      </c>
      <c r="C294" s="6" t="s">
        <v>3</v>
      </c>
      <c r="D294" s="6" t="s">
        <v>24</v>
      </c>
      <c r="E294" s="6" t="s">
        <v>10</v>
      </c>
      <c r="F294" s="6">
        <v>1161.6130000000001</v>
      </c>
      <c r="G294" s="6">
        <v>76.3534259073584</v>
      </c>
      <c r="H294" s="6">
        <v>0.43966156357776898</v>
      </c>
      <c r="I294" s="6">
        <v>75.491689242745906</v>
      </c>
      <c r="J294" s="6">
        <v>77.215162571970794</v>
      </c>
      <c r="K294" s="6">
        <v>1161.56680980431</v>
      </c>
      <c r="L294" s="6">
        <v>76.388525368166597</v>
      </c>
      <c r="M294" s="6">
        <v>0.438225263143391</v>
      </c>
      <c r="N294" s="6">
        <v>75.529603852405501</v>
      </c>
      <c r="O294" s="6">
        <v>77.247446883927594</v>
      </c>
      <c r="P294" s="6">
        <v>3.5099460808197598E-2</v>
      </c>
      <c r="Q294" s="6">
        <v>0.89415835096624097</v>
      </c>
    </row>
    <row r="295" spans="1:17">
      <c r="A295" s="15" t="s">
        <v>413</v>
      </c>
      <c r="B295" s="6" t="s">
        <v>37</v>
      </c>
      <c r="C295" s="6" t="s">
        <v>3</v>
      </c>
      <c r="D295" s="6" t="s">
        <v>24</v>
      </c>
      <c r="E295" s="6" t="s">
        <v>11</v>
      </c>
      <c r="F295" s="6">
        <v>1161.6130000000001</v>
      </c>
      <c r="G295" s="6">
        <v>76.3534259073584</v>
      </c>
      <c r="H295" s="6">
        <v>0.43966156357776898</v>
      </c>
      <c r="I295" s="6">
        <v>75.491689242745906</v>
      </c>
      <c r="J295" s="6">
        <v>77.215162571970794</v>
      </c>
      <c r="K295" s="6">
        <v>1160.2998250539999</v>
      </c>
      <c r="L295" s="6">
        <v>76.417384154492694</v>
      </c>
      <c r="M295" s="6">
        <v>0.436473354387373</v>
      </c>
      <c r="N295" s="6">
        <v>75.561896379893497</v>
      </c>
      <c r="O295" s="6">
        <v>77.272871929092005</v>
      </c>
      <c r="P295" s="6">
        <v>6.3958247134351595E-2</v>
      </c>
      <c r="Q295" s="6">
        <v>1.6293355929555</v>
      </c>
    </row>
    <row r="296" spans="1:17">
      <c r="A296" s="15" t="s">
        <v>414</v>
      </c>
      <c r="B296" s="6" t="s">
        <v>37</v>
      </c>
      <c r="C296" s="6" t="s">
        <v>3</v>
      </c>
      <c r="D296" s="6" t="s">
        <v>24</v>
      </c>
      <c r="E296" s="6" t="s">
        <v>6</v>
      </c>
      <c r="F296" s="6">
        <v>1161.6130000000001</v>
      </c>
      <c r="G296" s="6">
        <v>76.3534259073584</v>
      </c>
      <c r="H296" s="6">
        <v>0.43966156357776898</v>
      </c>
      <c r="I296" s="6">
        <v>75.491689242745906</v>
      </c>
      <c r="J296" s="6">
        <v>77.215162571970794</v>
      </c>
      <c r="K296" s="6">
        <v>1144.6524509067899</v>
      </c>
      <c r="L296" s="6">
        <v>76.365241018498097</v>
      </c>
      <c r="M296" s="6">
        <v>0.45055791255761302</v>
      </c>
      <c r="N296" s="6">
        <v>75.482147509885195</v>
      </c>
      <c r="O296" s="6">
        <v>77.248334527110998</v>
      </c>
      <c r="P296" s="6">
        <v>1.1815111139768001E-2</v>
      </c>
      <c r="Q296" s="6">
        <v>0.30098981722107798</v>
      </c>
    </row>
    <row r="297" spans="1:17">
      <c r="A297" s="15" t="s">
        <v>415</v>
      </c>
      <c r="B297" s="6" t="s">
        <v>37</v>
      </c>
      <c r="C297" s="6" t="s">
        <v>3</v>
      </c>
      <c r="D297" s="6" t="s">
        <v>24</v>
      </c>
      <c r="E297" s="6" t="s">
        <v>8</v>
      </c>
      <c r="F297" s="6">
        <v>1161.6130000000001</v>
      </c>
      <c r="G297" s="6">
        <v>76.3534259073584</v>
      </c>
      <c r="H297" s="6">
        <v>0.43966156357776898</v>
      </c>
      <c r="I297" s="6">
        <v>75.491689242745906</v>
      </c>
      <c r="J297" s="6">
        <v>77.215162571970794</v>
      </c>
      <c r="K297" s="6">
        <v>1076.5122398623801</v>
      </c>
      <c r="L297" s="6">
        <v>77.192204584342704</v>
      </c>
      <c r="M297" s="6">
        <v>0.45878389888319399</v>
      </c>
      <c r="N297" s="6">
        <v>76.292988142531698</v>
      </c>
      <c r="O297" s="6">
        <v>78.091421026153796</v>
      </c>
      <c r="P297" s="6">
        <v>0.83877867698437603</v>
      </c>
      <c r="Q297" s="6">
        <v>21.367876923705602</v>
      </c>
    </row>
    <row r="298" spans="1:17">
      <c r="A298" s="15" t="s">
        <v>416</v>
      </c>
      <c r="B298" s="6" t="s">
        <v>36</v>
      </c>
      <c r="C298" s="6" t="s">
        <v>3</v>
      </c>
      <c r="D298" s="6" t="s">
        <v>24</v>
      </c>
      <c r="E298" s="6" t="s">
        <v>7</v>
      </c>
      <c r="F298" s="6">
        <v>461.09300000000002</v>
      </c>
      <c r="G298" s="6">
        <v>77.228623252723693</v>
      </c>
      <c r="H298" s="6">
        <v>0.68933396936668501</v>
      </c>
      <c r="I298" s="6">
        <v>75.877528672764996</v>
      </c>
      <c r="J298" s="6">
        <v>78.579717832682405</v>
      </c>
      <c r="K298" s="6">
        <v>426.23153008035098</v>
      </c>
      <c r="L298" s="6">
        <v>78.278896651724097</v>
      </c>
      <c r="M298" s="6">
        <v>0.69175040422632195</v>
      </c>
      <c r="N298" s="6">
        <v>76.923065859440499</v>
      </c>
      <c r="O298" s="6">
        <v>79.634727444007694</v>
      </c>
      <c r="P298" s="6">
        <v>1.0502733990003701</v>
      </c>
      <c r="Q298" s="6">
        <v>24.296296735236101</v>
      </c>
    </row>
    <row r="299" spans="1:17">
      <c r="A299" s="15" t="s">
        <v>417</v>
      </c>
      <c r="B299" s="6" t="s">
        <v>36</v>
      </c>
      <c r="C299" s="6" t="s">
        <v>3</v>
      </c>
      <c r="D299" s="6" t="s">
        <v>24</v>
      </c>
      <c r="E299" s="6" t="s">
        <v>5</v>
      </c>
      <c r="F299" s="6">
        <v>461.09300000000002</v>
      </c>
      <c r="G299" s="6">
        <v>77.228623252723693</v>
      </c>
      <c r="H299" s="6">
        <v>0.68933396936668501</v>
      </c>
      <c r="I299" s="6">
        <v>75.877528672764996</v>
      </c>
      <c r="J299" s="6">
        <v>78.579717832682405</v>
      </c>
      <c r="K299" s="6">
        <v>428.27545656689301</v>
      </c>
      <c r="L299" s="6">
        <v>78.267883935449106</v>
      </c>
      <c r="M299" s="6">
        <v>0.68836099040881604</v>
      </c>
      <c r="N299" s="6">
        <v>76.918696394247803</v>
      </c>
      <c r="O299" s="6">
        <v>79.617071476650395</v>
      </c>
      <c r="P299" s="6">
        <v>1.0392606827253399</v>
      </c>
      <c r="Q299" s="6">
        <v>24.041536191235</v>
      </c>
    </row>
    <row r="300" spans="1:17">
      <c r="A300" s="15" t="s">
        <v>418</v>
      </c>
      <c r="B300" s="6" t="s">
        <v>36</v>
      </c>
      <c r="C300" s="6" t="s">
        <v>3</v>
      </c>
      <c r="D300" s="6" t="s">
        <v>24</v>
      </c>
      <c r="E300" s="6" t="s">
        <v>9</v>
      </c>
      <c r="F300" s="6">
        <v>461.09300000000002</v>
      </c>
      <c r="G300" s="6">
        <v>77.228623252723693</v>
      </c>
      <c r="H300" s="6">
        <v>0.68933396936668501</v>
      </c>
      <c r="I300" s="6">
        <v>75.877528672764996</v>
      </c>
      <c r="J300" s="6">
        <v>78.579717832682405</v>
      </c>
      <c r="K300" s="6">
        <v>463.10946009977403</v>
      </c>
      <c r="L300" s="6">
        <v>77.332269045751104</v>
      </c>
      <c r="M300" s="6">
        <v>0.68199038237945797</v>
      </c>
      <c r="N300" s="6">
        <v>75.995567896287398</v>
      </c>
      <c r="O300" s="6">
        <v>78.668970195214897</v>
      </c>
      <c r="P300" s="6">
        <v>0.103645793027397</v>
      </c>
      <c r="Q300" s="6">
        <v>2.39766992589669</v>
      </c>
    </row>
    <row r="301" spans="1:17">
      <c r="A301" s="15" t="s">
        <v>419</v>
      </c>
      <c r="B301" s="6" t="s">
        <v>36</v>
      </c>
      <c r="C301" s="6" t="s">
        <v>3</v>
      </c>
      <c r="D301" s="6" t="s">
        <v>24</v>
      </c>
      <c r="E301" s="6" t="s">
        <v>12</v>
      </c>
      <c r="F301" s="6">
        <v>461.09300000000002</v>
      </c>
      <c r="G301" s="6">
        <v>77.228623252723693</v>
      </c>
      <c r="H301" s="6">
        <v>0.68933396936668501</v>
      </c>
      <c r="I301" s="6">
        <v>75.877528672764996</v>
      </c>
      <c r="J301" s="6">
        <v>78.579717832682405</v>
      </c>
      <c r="K301" s="6">
        <v>444.589165230579</v>
      </c>
      <c r="L301" s="6">
        <v>77.793349758204499</v>
      </c>
      <c r="M301" s="6">
        <v>0.69273187904102596</v>
      </c>
      <c r="N301" s="6">
        <v>76.435595275284101</v>
      </c>
      <c r="O301" s="6">
        <v>79.151104241124898</v>
      </c>
      <c r="P301" s="6">
        <v>0.56472650548077796</v>
      </c>
      <c r="Q301" s="6">
        <v>13.063991494474701</v>
      </c>
    </row>
    <row r="302" spans="1:17">
      <c r="A302" s="15" t="s">
        <v>420</v>
      </c>
      <c r="B302" s="6" t="s">
        <v>36</v>
      </c>
      <c r="C302" s="6" t="s">
        <v>3</v>
      </c>
      <c r="D302" s="6" t="s">
        <v>24</v>
      </c>
      <c r="E302" s="6" t="s">
        <v>10</v>
      </c>
      <c r="F302" s="6">
        <v>461.09300000000002</v>
      </c>
      <c r="G302" s="6">
        <v>77.228623252723693</v>
      </c>
      <c r="H302" s="6">
        <v>0.68933396936668501</v>
      </c>
      <c r="I302" s="6">
        <v>75.877528672764996</v>
      </c>
      <c r="J302" s="6">
        <v>78.579717832682405</v>
      </c>
      <c r="K302" s="6">
        <v>435.817873114191</v>
      </c>
      <c r="L302" s="6">
        <v>77.556248208418296</v>
      </c>
      <c r="M302" s="6">
        <v>0.70963410523524895</v>
      </c>
      <c r="N302" s="6">
        <v>76.165365362157203</v>
      </c>
      <c r="O302" s="6">
        <v>78.947131054679403</v>
      </c>
      <c r="P302" s="6">
        <v>0.32762495569460298</v>
      </c>
      <c r="Q302" s="6">
        <v>7.5790486067731004</v>
      </c>
    </row>
    <row r="303" spans="1:17">
      <c r="A303" s="15" t="s">
        <v>421</v>
      </c>
      <c r="B303" s="6" t="s">
        <v>36</v>
      </c>
      <c r="C303" s="6" t="s">
        <v>3</v>
      </c>
      <c r="D303" s="6" t="s">
        <v>24</v>
      </c>
      <c r="E303" s="6" t="s">
        <v>11</v>
      </c>
      <c r="F303" s="6">
        <v>461.09300000000002</v>
      </c>
      <c r="G303" s="6">
        <v>77.228623252723693</v>
      </c>
      <c r="H303" s="6">
        <v>0.68933396936668501</v>
      </c>
      <c r="I303" s="6">
        <v>75.877528672764996</v>
      </c>
      <c r="J303" s="6">
        <v>78.579717832682405</v>
      </c>
      <c r="K303" s="6">
        <v>460.35720454545498</v>
      </c>
      <c r="L303" s="6">
        <v>77.355885300270501</v>
      </c>
      <c r="M303" s="6">
        <v>0.67431692849770097</v>
      </c>
      <c r="N303" s="6">
        <v>76.034224120415004</v>
      </c>
      <c r="O303" s="6">
        <v>78.677546480125997</v>
      </c>
      <c r="P303" s="6">
        <v>0.12726204754676501</v>
      </c>
      <c r="Q303" s="6">
        <v>2.9439919865368398</v>
      </c>
    </row>
    <row r="304" spans="1:17">
      <c r="A304" s="15" t="s">
        <v>422</v>
      </c>
      <c r="B304" s="6" t="s">
        <v>36</v>
      </c>
      <c r="C304" s="6" t="s">
        <v>3</v>
      </c>
      <c r="D304" s="6" t="s">
        <v>24</v>
      </c>
      <c r="E304" s="6" t="s">
        <v>6</v>
      </c>
      <c r="F304" s="6">
        <v>461.09300000000002</v>
      </c>
      <c r="G304" s="6">
        <v>77.228623252723693</v>
      </c>
      <c r="H304" s="6">
        <v>0.68933396936668501</v>
      </c>
      <c r="I304" s="6">
        <v>75.877528672764996</v>
      </c>
      <c r="J304" s="6">
        <v>78.579717832682405</v>
      </c>
      <c r="K304" s="6">
        <v>444.52783470937698</v>
      </c>
      <c r="L304" s="6">
        <v>77.829675141805495</v>
      </c>
      <c r="M304" s="6">
        <v>0.66277305008610699</v>
      </c>
      <c r="N304" s="6">
        <v>76.530639963636801</v>
      </c>
      <c r="O304" s="6">
        <v>79.128710319974303</v>
      </c>
      <c r="P304" s="6">
        <v>0.60105188908180196</v>
      </c>
      <c r="Q304" s="6">
        <v>13.904317736986201</v>
      </c>
    </row>
    <row r="305" spans="1:17">
      <c r="A305" s="15" t="s">
        <v>423</v>
      </c>
      <c r="B305" s="6" t="s">
        <v>36</v>
      </c>
      <c r="C305" s="6" t="s">
        <v>3</v>
      </c>
      <c r="D305" s="6" t="s">
        <v>24</v>
      </c>
      <c r="E305" s="6" t="s">
        <v>8</v>
      </c>
      <c r="F305" s="6">
        <v>461.09300000000002</v>
      </c>
      <c r="G305" s="6">
        <v>77.228623252723693</v>
      </c>
      <c r="H305" s="6">
        <v>0.68933396936668501</v>
      </c>
      <c r="I305" s="6">
        <v>75.877528672764996</v>
      </c>
      <c r="J305" s="6">
        <v>78.579717832682405</v>
      </c>
      <c r="K305" s="6">
        <v>434.26065573550301</v>
      </c>
      <c r="L305" s="6">
        <v>77.737549513810293</v>
      </c>
      <c r="M305" s="6">
        <v>0.705644248781927</v>
      </c>
      <c r="N305" s="6">
        <v>76.354486786197697</v>
      </c>
      <c r="O305" s="6">
        <v>79.120612241422904</v>
      </c>
      <c r="P305" s="6">
        <v>0.50892626108658601</v>
      </c>
      <c r="Q305" s="6">
        <v>11.773147322861499</v>
      </c>
    </row>
    <row r="306" spans="1:17">
      <c r="A306" s="15" t="s">
        <v>424</v>
      </c>
      <c r="B306" s="6" t="s">
        <v>44</v>
      </c>
      <c r="C306" s="6" t="s">
        <v>3</v>
      </c>
      <c r="D306" s="6" t="s">
        <v>27</v>
      </c>
      <c r="E306" s="6" t="s">
        <v>7</v>
      </c>
      <c r="F306" s="6">
        <v>1766.8520000000001</v>
      </c>
      <c r="G306" s="6">
        <v>73.570541583401393</v>
      </c>
      <c r="H306" s="6">
        <v>0.35956409180471499</v>
      </c>
      <c r="I306" s="6">
        <v>72.865795963464194</v>
      </c>
      <c r="J306" s="6">
        <v>74.275287203338706</v>
      </c>
      <c r="K306" s="6">
        <v>1568.71677331755</v>
      </c>
      <c r="L306" s="6">
        <v>74.951872076774805</v>
      </c>
      <c r="M306" s="6">
        <v>0.37151476709209103</v>
      </c>
      <c r="N306" s="6">
        <v>74.223703133274299</v>
      </c>
      <c r="O306" s="6">
        <v>75.680041020275297</v>
      </c>
      <c r="P306" s="6">
        <v>1.3813304933734301</v>
      </c>
      <c r="Q306" s="6">
        <v>21.7302106471715</v>
      </c>
    </row>
    <row r="307" spans="1:17">
      <c r="A307" s="15" t="s">
        <v>425</v>
      </c>
      <c r="B307" s="6" t="s">
        <v>44</v>
      </c>
      <c r="C307" s="6" t="s">
        <v>3</v>
      </c>
      <c r="D307" s="6" t="s">
        <v>27</v>
      </c>
      <c r="E307" s="6" t="s">
        <v>5</v>
      </c>
      <c r="F307" s="6">
        <v>1766.8520000000001</v>
      </c>
      <c r="G307" s="6">
        <v>73.570541583401393</v>
      </c>
      <c r="H307" s="6">
        <v>0.35956409180471499</v>
      </c>
      <c r="I307" s="6">
        <v>72.865795963464194</v>
      </c>
      <c r="J307" s="6">
        <v>74.275287203338706</v>
      </c>
      <c r="K307" s="6">
        <v>1561.35396342493</v>
      </c>
      <c r="L307" s="6">
        <v>75.083214360578097</v>
      </c>
      <c r="M307" s="6">
        <v>0.37013833032654803</v>
      </c>
      <c r="N307" s="6">
        <v>74.357743233138095</v>
      </c>
      <c r="O307" s="6">
        <v>75.808685488018099</v>
      </c>
      <c r="P307" s="6">
        <v>1.5126727771766799</v>
      </c>
      <c r="Q307" s="6">
        <v>23.796403717994899</v>
      </c>
    </row>
    <row r="308" spans="1:17">
      <c r="A308" s="15" t="s">
        <v>426</v>
      </c>
      <c r="B308" s="6" t="s">
        <v>44</v>
      </c>
      <c r="C308" s="6" t="s">
        <v>3</v>
      </c>
      <c r="D308" s="6" t="s">
        <v>27</v>
      </c>
      <c r="E308" s="6" t="s">
        <v>9</v>
      </c>
      <c r="F308" s="6">
        <v>1766.8520000000001</v>
      </c>
      <c r="G308" s="6">
        <v>73.570541583401393</v>
      </c>
      <c r="H308" s="6">
        <v>0.35956409180471499</v>
      </c>
      <c r="I308" s="6">
        <v>72.865795963464194</v>
      </c>
      <c r="J308" s="6">
        <v>74.275287203338706</v>
      </c>
      <c r="K308" s="6">
        <v>1694.86181501036</v>
      </c>
      <c r="L308" s="6">
        <v>74.2388651059685</v>
      </c>
      <c r="M308" s="6">
        <v>0.35908956276800602</v>
      </c>
      <c r="N308" s="6">
        <v>73.5350495629432</v>
      </c>
      <c r="O308" s="6">
        <v>74.9426806489938</v>
      </c>
      <c r="P308" s="6">
        <v>0.66832352256710703</v>
      </c>
      <c r="Q308" s="6">
        <v>10.513639563820799</v>
      </c>
    </row>
    <row r="309" spans="1:17">
      <c r="A309" s="15" t="s">
        <v>427</v>
      </c>
      <c r="B309" s="6" t="s">
        <v>44</v>
      </c>
      <c r="C309" s="6" t="s">
        <v>3</v>
      </c>
      <c r="D309" s="6" t="s">
        <v>27</v>
      </c>
      <c r="E309" s="6" t="s">
        <v>12</v>
      </c>
      <c r="F309" s="6">
        <v>1766.8520000000001</v>
      </c>
      <c r="G309" s="6">
        <v>73.570541583401393</v>
      </c>
      <c r="H309" s="6">
        <v>0.35956409180471499</v>
      </c>
      <c r="I309" s="6">
        <v>72.865795963464194</v>
      </c>
      <c r="J309" s="6">
        <v>74.275287203338706</v>
      </c>
      <c r="K309" s="6">
        <v>1717.8088171711199</v>
      </c>
      <c r="L309" s="6">
        <v>74.444981213877298</v>
      </c>
      <c r="M309" s="6">
        <v>0.34126941431906399</v>
      </c>
      <c r="N309" s="6">
        <v>73.7760931618119</v>
      </c>
      <c r="O309" s="6">
        <v>75.113869265942697</v>
      </c>
      <c r="P309" s="6">
        <v>0.87443963047589102</v>
      </c>
      <c r="Q309" s="6">
        <v>13.756126763024399</v>
      </c>
    </row>
    <row r="310" spans="1:17">
      <c r="A310" s="15" t="s">
        <v>428</v>
      </c>
      <c r="B310" s="6" t="s">
        <v>44</v>
      </c>
      <c r="C310" s="6" t="s">
        <v>3</v>
      </c>
      <c r="D310" s="6" t="s">
        <v>27</v>
      </c>
      <c r="E310" s="6" t="s">
        <v>10</v>
      </c>
      <c r="F310" s="6">
        <v>1766.8520000000001</v>
      </c>
      <c r="G310" s="6">
        <v>73.570541583401393</v>
      </c>
      <c r="H310" s="6">
        <v>0.35956409180471499</v>
      </c>
      <c r="I310" s="6">
        <v>72.865795963464194</v>
      </c>
      <c r="J310" s="6">
        <v>74.275287203338706</v>
      </c>
      <c r="K310" s="6">
        <v>1747.36503699268</v>
      </c>
      <c r="L310" s="6">
        <v>73.678817066257096</v>
      </c>
      <c r="M310" s="6">
        <v>0.360927350424254</v>
      </c>
      <c r="N310" s="6">
        <v>72.971399459425598</v>
      </c>
      <c r="O310" s="6">
        <v>74.386234673088595</v>
      </c>
      <c r="P310" s="6">
        <v>0.108275482855689</v>
      </c>
      <c r="Q310" s="6">
        <v>1.7033208646775699</v>
      </c>
    </row>
    <row r="311" spans="1:17">
      <c r="A311" s="15" t="s">
        <v>429</v>
      </c>
      <c r="B311" s="6" t="s">
        <v>44</v>
      </c>
      <c r="C311" s="6" t="s">
        <v>3</v>
      </c>
      <c r="D311" s="6" t="s">
        <v>27</v>
      </c>
      <c r="E311" s="6" t="s">
        <v>11</v>
      </c>
      <c r="F311" s="6">
        <v>1766.8520000000001</v>
      </c>
      <c r="G311" s="6">
        <v>73.570541583401393</v>
      </c>
      <c r="H311" s="6">
        <v>0.35956409180471499</v>
      </c>
      <c r="I311" s="6">
        <v>72.865795963464194</v>
      </c>
      <c r="J311" s="6">
        <v>74.275287203338706</v>
      </c>
      <c r="K311" s="6">
        <v>1766.15868604651</v>
      </c>
      <c r="L311" s="6">
        <v>73.592744871365298</v>
      </c>
      <c r="M311" s="6">
        <v>0.358682612716136</v>
      </c>
      <c r="N311" s="6">
        <v>72.889726950441698</v>
      </c>
      <c r="O311" s="6">
        <v>74.295762792288897</v>
      </c>
      <c r="P311" s="6">
        <v>2.2203287963876099E-2</v>
      </c>
      <c r="Q311" s="6">
        <v>0.34928797042374499</v>
      </c>
    </row>
    <row r="312" spans="1:17">
      <c r="A312" s="15" t="s">
        <v>430</v>
      </c>
      <c r="B312" s="6" t="s">
        <v>44</v>
      </c>
      <c r="C312" s="6" t="s">
        <v>3</v>
      </c>
      <c r="D312" s="6" t="s">
        <v>27</v>
      </c>
      <c r="E312" s="6" t="s">
        <v>6</v>
      </c>
      <c r="F312" s="6">
        <v>1766.8520000000001</v>
      </c>
      <c r="G312" s="6">
        <v>73.570541583401393</v>
      </c>
      <c r="H312" s="6">
        <v>0.35956409180471499</v>
      </c>
      <c r="I312" s="6">
        <v>72.865795963464194</v>
      </c>
      <c r="J312" s="6">
        <v>74.275287203338706</v>
      </c>
      <c r="K312" s="6">
        <v>1696.9332603739899</v>
      </c>
      <c r="L312" s="6">
        <v>74.334748318047801</v>
      </c>
      <c r="M312" s="6">
        <v>0.353923463628323</v>
      </c>
      <c r="N312" s="6">
        <v>73.641058329336303</v>
      </c>
      <c r="O312" s="6">
        <v>75.028438306759298</v>
      </c>
      <c r="P312" s="6">
        <v>0.76420673464636502</v>
      </c>
      <c r="Q312" s="6">
        <v>12.0220131254015</v>
      </c>
    </row>
    <row r="313" spans="1:17">
      <c r="A313" s="15" t="s">
        <v>431</v>
      </c>
      <c r="B313" s="6" t="s">
        <v>44</v>
      </c>
      <c r="C313" s="6" t="s">
        <v>3</v>
      </c>
      <c r="D313" s="6" t="s">
        <v>27</v>
      </c>
      <c r="E313" s="6" t="s">
        <v>8</v>
      </c>
      <c r="F313" s="6">
        <v>1766.8520000000001</v>
      </c>
      <c r="G313" s="6">
        <v>73.570541583401393</v>
      </c>
      <c r="H313" s="6">
        <v>0.35956409180471499</v>
      </c>
      <c r="I313" s="6">
        <v>72.865795963464194</v>
      </c>
      <c r="J313" s="6">
        <v>74.275287203338706</v>
      </c>
      <c r="K313" s="6">
        <v>1608.16620604836</v>
      </c>
      <c r="L313" s="6">
        <v>74.5958181545938</v>
      </c>
      <c r="M313" s="6">
        <v>0.37096233640874599</v>
      </c>
      <c r="N313" s="6">
        <v>73.868731975232706</v>
      </c>
      <c r="O313" s="6">
        <v>75.322904333954995</v>
      </c>
      <c r="P313" s="6">
        <v>1.0252765711924201</v>
      </c>
      <c r="Q313" s="6">
        <v>16.128997347485701</v>
      </c>
    </row>
    <row r="314" spans="1:17">
      <c r="A314" s="15" t="s">
        <v>432</v>
      </c>
      <c r="B314" s="6" t="s">
        <v>61</v>
      </c>
      <c r="C314" s="6" t="s">
        <v>3</v>
      </c>
      <c r="D314" s="6" t="s">
        <v>27</v>
      </c>
      <c r="E314" s="6" t="s">
        <v>7</v>
      </c>
      <c r="F314" s="6">
        <v>1797.3340000000001</v>
      </c>
      <c r="G314" s="6">
        <v>74.351948164280998</v>
      </c>
      <c r="H314" s="6">
        <v>0.34009972496021301</v>
      </c>
      <c r="I314" s="6">
        <v>73.685352703359001</v>
      </c>
      <c r="J314" s="6">
        <v>75.018543625202994</v>
      </c>
      <c r="K314" s="6">
        <v>1638.5637667936701</v>
      </c>
      <c r="L314" s="6">
        <v>75.304969567981402</v>
      </c>
      <c r="M314" s="6">
        <v>0.35170087527746802</v>
      </c>
      <c r="N314" s="6">
        <v>74.615635852437507</v>
      </c>
      <c r="O314" s="6">
        <v>75.994303283525198</v>
      </c>
      <c r="P314" s="6">
        <v>0.95302140370034705</v>
      </c>
      <c r="Q314" s="6">
        <v>15.3464505844938</v>
      </c>
    </row>
    <row r="315" spans="1:17">
      <c r="A315" s="15" t="s">
        <v>433</v>
      </c>
      <c r="B315" s="6" t="s">
        <v>61</v>
      </c>
      <c r="C315" s="6" t="s">
        <v>3</v>
      </c>
      <c r="D315" s="6" t="s">
        <v>27</v>
      </c>
      <c r="E315" s="6" t="s">
        <v>5</v>
      </c>
      <c r="F315" s="6">
        <v>1797.3340000000001</v>
      </c>
      <c r="G315" s="6">
        <v>74.351948164280998</v>
      </c>
      <c r="H315" s="6">
        <v>0.34009972496021301</v>
      </c>
      <c r="I315" s="6">
        <v>73.685352703359001</v>
      </c>
      <c r="J315" s="6">
        <v>75.018543625202994</v>
      </c>
      <c r="K315" s="6">
        <v>1584.5121891434801</v>
      </c>
      <c r="L315" s="6">
        <v>76.085192846220096</v>
      </c>
      <c r="M315" s="6">
        <v>0.34060881417702799</v>
      </c>
      <c r="N315" s="6">
        <v>75.417599570433097</v>
      </c>
      <c r="O315" s="6">
        <v>76.752786122007095</v>
      </c>
      <c r="P315" s="6">
        <v>1.7332446819391001</v>
      </c>
      <c r="Q315" s="6">
        <v>27.910342578809999</v>
      </c>
    </row>
    <row r="316" spans="1:17">
      <c r="A316" s="15" t="s">
        <v>434</v>
      </c>
      <c r="B316" s="6" t="s">
        <v>61</v>
      </c>
      <c r="C316" s="6" t="s">
        <v>3</v>
      </c>
      <c r="D316" s="6" t="s">
        <v>27</v>
      </c>
      <c r="E316" s="6" t="s">
        <v>9</v>
      </c>
      <c r="F316" s="6">
        <v>1797.3340000000001</v>
      </c>
      <c r="G316" s="6">
        <v>74.351948164280998</v>
      </c>
      <c r="H316" s="6">
        <v>0.34009972496021301</v>
      </c>
      <c r="I316" s="6">
        <v>73.685352703359001</v>
      </c>
      <c r="J316" s="6">
        <v>75.018543625202994</v>
      </c>
      <c r="K316" s="6">
        <v>1713.98826458637</v>
      </c>
      <c r="L316" s="6">
        <v>75.0823674732341</v>
      </c>
      <c r="M316" s="6">
        <v>0.339238263778527</v>
      </c>
      <c r="N316" s="6">
        <v>74.417460476228101</v>
      </c>
      <c r="O316" s="6">
        <v>75.747274470240001</v>
      </c>
      <c r="P316" s="6">
        <v>0.73041930895304596</v>
      </c>
      <c r="Q316" s="6">
        <v>11.7619014507806</v>
      </c>
    </row>
    <row r="317" spans="1:17">
      <c r="A317" s="15" t="s">
        <v>435</v>
      </c>
      <c r="B317" s="6" t="s">
        <v>61</v>
      </c>
      <c r="C317" s="6" t="s">
        <v>3</v>
      </c>
      <c r="D317" s="6" t="s">
        <v>27</v>
      </c>
      <c r="E317" s="6" t="s">
        <v>12</v>
      </c>
      <c r="F317" s="6">
        <v>1797.3340000000001</v>
      </c>
      <c r="G317" s="6">
        <v>74.351948164280998</v>
      </c>
      <c r="H317" s="6">
        <v>0.34009972496021301</v>
      </c>
      <c r="I317" s="6">
        <v>73.685352703359001</v>
      </c>
      <c r="J317" s="6">
        <v>75.018543625202994</v>
      </c>
      <c r="K317" s="6">
        <v>1742.81788473195</v>
      </c>
      <c r="L317" s="6">
        <v>75.167359360842397</v>
      </c>
      <c r="M317" s="6">
        <v>0.32637613055088399</v>
      </c>
      <c r="N317" s="6">
        <v>74.527662144962704</v>
      </c>
      <c r="O317" s="6">
        <v>75.807056576722204</v>
      </c>
      <c r="P317" s="6">
        <v>0.81541119656142802</v>
      </c>
      <c r="Q317" s="6">
        <v>13.130521083246901</v>
      </c>
    </row>
    <row r="318" spans="1:17">
      <c r="A318" s="15" t="s">
        <v>436</v>
      </c>
      <c r="B318" s="6" t="s">
        <v>61</v>
      </c>
      <c r="C318" s="6" t="s">
        <v>3</v>
      </c>
      <c r="D318" s="6" t="s">
        <v>27</v>
      </c>
      <c r="E318" s="6" t="s">
        <v>10</v>
      </c>
      <c r="F318" s="6">
        <v>1797.3340000000001</v>
      </c>
      <c r="G318" s="6">
        <v>74.351948164280998</v>
      </c>
      <c r="H318" s="6">
        <v>0.34009972496021301</v>
      </c>
      <c r="I318" s="6">
        <v>73.685352703359001</v>
      </c>
      <c r="J318" s="6">
        <v>75.018543625202994</v>
      </c>
      <c r="K318" s="6">
        <v>1767.73061126418</v>
      </c>
      <c r="L318" s="6">
        <v>74.538152109605704</v>
      </c>
      <c r="M318" s="6">
        <v>0.34115798209655701</v>
      </c>
      <c r="N318" s="6">
        <v>73.869482464696404</v>
      </c>
      <c r="O318" s="6">
        <v>75.206821754515005</v>
      </c>
      <c r="P318" s="6">
        <v>0.18620394532469201</v>
      </c>
      <c r="Q318" s="6">
        <v>2.9984317607851598</v>
      </c>
    </row>
    <row r="319" spans="1:17">
      <c r="A319" s="15" t="s">
        <v>437</v>
      </c>
      <c r="B319" s="6" t="s">
        <v>61</v>
      </c>
      <c r="C319" s="6" t="s">
        <v>3</v>
      </c>
      <c r="D319" s="6" t="s">
        <v>27</v>
      </c>
      <c r="E319" s="6" t="s">
        <v>11</v>
      </c>
      <c r="F319" s="6">
        <v>1797.3340000000001</v>
      </c>
      <c r="G319" s="6">
        <v>74.351948164280998</v>
      </c>
      <c r="H319" s="6">
        <v>0.34009972496021301</v>
      </c>
      <c r="I319" s="6">
        <v>73.685352703359001</v>
      </c>
      <c r="J319" s="6">
        <v>75.018543625202994</v>
      </c>
      <c r="K319" s="6">
        <v>1797.46990844063</v>
      </c>
      <c r="L319" s="6">
        <v>74.347918856477307</v>
      </c>
      <c r="M319" s="6">
        <v>0.340256846143836</v>
      </c>
      <c r="N319" s="6">
        <v>73.681015438035402</v>
      </c>
      <c r="O319" s="6">
        <v>75.014822274919197</v>
      </c>
      <c r="P319" s="6">
        <v>-4.0293078037336701E-3</v>
      </c>
      <c r="Q319" s="6">
        <v>-6.4883719147987601E-2</v>
      </c>
    </row>
    <row r="320" spans="1:17">
      <c r="A320" s="15" t="s">
        <v>438</v>
      </c>
      <c r="B320" s="6" t="s">
        <v>61</v>
      </c>
      <c r="C320" s="6" t="s">
        <v>3</v>
      </c>
      <c r="D320" s="6" t="s">
        <v>27</v>
      </c>
      <c r="E320" s="6" t="s">
        <v>6</v>
      </c>
      <c r="F320" s="6">
        <v>1797.3340000000001</v>
      </c>
      <c r="G320" s="6">
        <v>74.351948164280998</v>
      </c>
      <c r="H320" s="6">
        <v>0.34009972496021301</v>
      </c>
      <c r="I320" s="6">
        <v>73.685352703359001</v>
      </c>
      <c r="J320" s="6">
        <v>75.018543625202994</v>
      </c>
      <c r="K320" s="6">
        <v>1745.78718415618</v>
      </c>
      <c r="L320" s="6">
        <v>75.040753762703204</v>
      </c>
      <c r="M320" s="6">
        <v>0.32737441484164898</v>
      </c>
      <c r="N320" s="6">
        <v>74.399099909613597</v>
      </c>
      <c r="O320" s="6">
        <v>75.682407615792897</v>
      </c>
      <c r="P320" s="6">
        <v>0.68880559842223499</v>
      </c>
      <c r="Q320" s="6">
        <v>11.091798187812</v>
      </c>
    </row>
    <row r="321" spans="1:17">
      <c r="A321" s="15" t="s">
        <v>439</v>
      </c>
      <c r="B321" s="6" t="s">
        <v>61</v>
      </c>
      <c r="C321" s="6" t="s">
        <v>3</v>
      </c>
      <c r="D321" s="6" t="s">
        <v>27</v>
      </c>
      <c r="E321" s="6" t="s">
        <v>8</v>
      </c>
      <c r="F321" s="6">
        <v>1797.3340000000001</v>
      </c>
      <c r="G321" s="6">
        <v>74.351948164280998</v>
      </c>
      <c r="H321" s="6">
        <v>0.34009972496021301</v>
      </c>
      <c r="I321" s="6">
        <v>73.685352703359001</v>
      </c>
      <c r="J321" s="6">
        <v>75.018543625202994</v>
      </c>
      <c r="K321" s="6">
        <v>1620.4485994234601</v>
      </c>
      <c r="L321" s="6">
        <v>75.458915793087499</v>
      </c>
      <c r="M321" s="6">
        <v>0.35264066327687799</v>
      </c>
      <c r="N321" s="6">
        <v>74.767740093064802</v>
      </c>
      <c r="O321" s="6">
        <v>76.150091493110196</v>
      </c>
      <c r="P321" s="6">
        <v>1.1069676288065</v>
      </c>
      <c r="Q321" s="6">
        <v>17.825438073219502</v>
      </c>
    </row>
    <row r="322" spans="1:17">
      <c r="A322" s="15" t="s">
        <v>440</v>
      </c>
      <c r="B322" s="6" t="s">
        <v>19</v>
      </c>
      <c r="C322" s="6" t="s">
        <v>3</v>
      </c>
      <c r="D322" s="6" t="s">
        <v>27</v>
      </c>
      <c r="E322" s="6" t="s">
        <v>7</v>
      </c>
      <c r="F322" s="6">
        <v>2432.165</v>
      </c>
      <c r="G322" s="6">
        <v>74.314067609644994</v>
      </c>
      <c r="H322" s="6">
        <v>0.31634005457598802</v>
      </c>
      <c r="I322" s="6">
        <v>73.694041102675996</v>
      </c>
      <c r="J322" s="6">
        <v>74.934094116613906</v>
      </c>
      <c r="K322" s="6">
        <v>2124.5879341109699</v>
      </c>
      <c r="L322" s="6">
        <v>76.027350144101007</v>
      </c>
      <c r="M322" s="6">
        <v>0.32491360544096698</v>
      </c>
      <c r="N322" s="6">
        <v>75.390519477436698</v>
      </c>
      <c r="O322" s="6">
        <v>76.664180810765302</v>
      </c>
      <c r="P322" s="6">
        <v>1.71328253445606</v>
      </c>
      <c r="Q322" s="6">
        <v>27.534829929508</v>
      </c>
    </row>
    <row r="323" spans="1:17">
      <c r="A323" s="15" t="s">
        <v>441</v>
      </c>
      <c r="B323" s="6" t="s">
        <v>19</v>
      </c>
      <c r="C323" s="6" t="s">
        <v>3</v>
      </c>
      <c r="D323" s="6" t="s">
        <v>27</v>
      </c>
      <c r="E323" s="6" t="s">
        <v>5</v>
      </c>
      <c r="F323" s="6">
        <v>2432.165</v>
      </c>
      <c r="G323" s="6">
        <v>74.314067609644994</v>
      </c>
      <c r="H323" s="6">
        <v>0.31634005457598802</v>
      </c>
      <c r="I323" s="6">
        <v>73.694041102675996</v>
      </c>
      <c r="J323" s="6">
        <v>74.934094116613906</v>
      </c>
      <c r="K323" s="6">
        <v>2169.9984787445801</v>
      </c>
      <c r="L323" s="6">
        <v>75.952975626571799</v>
      </c>
      <c r="M323" s="6">
        <v>0.31763181858691902</v>
      </c>
      <c r="N323" s="6">
        <v>75.330417262141395</v>
      </c>
      <c r="O323" s="6">
        <v>76.575533991002203</v>
      </c>
      <c r="P323" s="6">
        <v>1.63890801692683</v>
      </c>
      <c r="Q323" s="6">
        <v>26.339528133061201</v>
      </c>
    </row>
    <row r="324" spans="1:17">
      <c r="A324" s="15" t="s">
        <v>442</v>
      </c>
      <c r="B324" s="6" t="s">
        <v>19</v>
      </c>
      <c r="C324" s="6" t="s">
        <v>3</v>
      </c>
      <c r="D324" s="6" t="s">
        <v>27</v>
      </c>
      <c r="E324" s="6" t="s">
        <v>9</v>
      </c>
      <c r="F324" s="6">
        <v>2432.165</v>
      </c>
      <c r="G324" s="6">
        <v>74.314067609644994</v>
      </c>
      <c r="H324" s="6">
        <v>0.31634005457598802</v>
      </c>
      <c r="I324" s="6">
        <v>73.694041102675996</v>
      </c>
      <c r="J324" s="6">
        <v>74.934094116613906</v>
      </c>
      <c r="K324" s="6">
        <v>2356.1271196430698</v>
      </c>
      <c r="L324" s="6">
        <v>74.971058793107801</v>
      </c>
      <c r="M324" s="6">
        <v>0.31172753050538299</v>
      </c>
      <c r="N324" s="6">
        <v>74.360072833317304</v>
      </c>
      <c r="O324" s="6">
        <v>75.582044752898398</v>
      </c>
      <c r="P324" s="6">
        <v>0.656991183462864</v>
      </c>
      <c r="Q324" s="6">
        <v>10.5587608220027</v>
      </c>
    </row>
    <row r="325" spans="1:17">
      <c r="A325" s="15" t="s">
        <v>443</v>
      </c>
      <c r="B325" s="6" t="s">
        <v>19</v>
      </c>
      <c r="C325" s="6" t="s">
        <v>3</v>
      </c>
      <c r="D325" s="6" t="s">
        <v>27</v>
      </c>
      <c r="E325" s="6" t="s">
        <v>12</v>
      </c>
      <c r="F325" s="6">
        <v>2432.165</v>
      </c>
      <c r="G325" s="6">
        <v>74.314067609644994</v>
      </c>
      <c r="H325" s="6">
        <v>0.31634005457598802</v>
      </c>
      <c r="I325" s="6">
        <v>73.694041102675996</v>
      </c>
      <c r="J325" s="6">
        <v>74.934094116613906</v>
      </c>
      <c r="K325" s="6">
        <v>2371.4033757442999</v>
      </c>
      <c r="L325" s="6">
        <v>75.026408162638305</v>
      </c>
      <c r="M325" s="6">
        <v>0.30559257533985101</v>
      </c>
      <c r="N325" s="6">
        <v>74.427446714972206</v>
      </c>
      <c r="O325" s="6">
        <v>75.625369610304404</v>
      </c>
      <c r="P325" s="6">
        <v>0.71234055299333898</v>
      </c>
      <c r="Q325" s="6">
        <v>11.4483020658298</v>
      </c>
    </row>
    <row r="326" spans="1:17">
      <c r="A326" s="15" t="s">
        <v>444</v>
      </c>
      <c r="B326" s="6" t="s">
        <v>19</v>
      </c>
      <c r="C326" s="6" t="s">
        <v>3</v>
      </c>
      <c r="D326" s="6" t="s">
        <v>27</v>
      </c>
      <c r="E326" s="6" t="s">
        <v>10</v>
      </c>
      <c r="F326" s="6">
        <v>2432.165</v>
      </c>
      <c r="G326" s="6">
        <v>74.314067609644994</v>
      </c>
      <c r="H326" s="6">
        <v>0.31634005457598802</v>
      </c>
      <c r="I326" s="6">
        <v>73.694041102675996</v>
      </c>
      <c r="J326" s="6">
        <v>74.934094116613906</v>
      </c>
      <c r="K326" s="6">
        <v>2425.87936290368</v>
      </c>
      <c r="L326" s="6">
        <v>74.400809779938399</v>
      </c>
      <c r="M326" s="6">
        <v>0.31516287369296297</v>
      </c>
      <c r="N326" s="6">
        <v>73.783090547500194</v>
      </c>
      <c r="O326" s="6">
        <v>75.018529012376604</v>
      </c>
      <c r="P326" s="6">
        <v>8.6742170293405294E-2</v>
      </c>
      <c r="Q326" s="6">
        <v>1.39406715396397</v>
      </c>
    </row>
    <row r="327" spans="1:17">
      <c r="A327" s="15" t="s">
        <v>445</v>
      </c>
      <c r="B327" s="6" t="s">
        <v>19</v>
      </c>
      <c r="C327" s="6" t="s">
        <v>3</v>
      </c>
      <c r="D327" s="6" t="s">
        <v>27</v>
      </c>
      <c r="E327" s="6" t="s">
        <v>11</v>
      </c>
      <c r="F327" s="6">
        <v>2432.165</v>
      </c>
      <c r="G327" s="6">
        <v>74.314067609644994</v>
      </c>
      <c r="H327" s="6">
        <v>0.31634005457598802</v>
      </c>
      <c r="I327" s="6">
        <v>73.694041102675996</v>
      </c>
      <c r="J327" s="6">
        <v>74.934094116613906</v>
      </c>
      <c r="K327" s="6">
        <v>2428.7159964829998</v>
      </c>
      <c r="L327" s="6">
        <v>74.398911754191602</v>
      </c>
      <c r="M327" s="6">
        <v>0.31338544974272198</v>
      </c>
      <c r="N327" s="6">
        <v>73.784676272695904</v>
      </c>
      <c r="O327" s="6">
        <v>75.013147235687399</v>
      </c>
      <c r="P327" s="6">
        <v>8.4844144546679004E-2</v>
      </c>
      <c r="Q327" s="6">
        <v>1.3635632440209899</v>
      </c>
    </row>
    <row r="328" spans="1:17">
      <c r="A328" s="15" t="s">
        <v>446</v>
      </c>
      <c r="B328" s="6" t="s">
        <v>19</v>
      </c>
      <c r="C328" s="6" t="s">
        <v>3</v>
      </c>
      <c r="D328" s="6" t="s">
        <v>27</v>
      </c>
      <c r="E328" s="6" t="s">
        <v>6</v>
      </c>
      <c r="F328" s="6">
        <v>2432.165</v>
      </c>
      <c r="G328" s="6">
        <v>74.314067609644994</v>
      </c>
      <c r="H328" s="6">
        <v>0.31634005457598802</v>
      </c>
      <c r="I328" s="6">
        <v>73.694041102675996</v>
      </c>
      <c r="J328" s="6">
        <v>74.934094116613906</v>
      </c>
      <c r="K328" s="6">
        <v>2354.58559908601</v>
      </c>
      <c r="L328" s="6">
        <v>74.9026797317903</v>
      </c>
      <c r="M328" s="6">
        <v>0.31047194258626498</v>
      </c>
      <c r="N328" s="6">
        <v>74.294154724321203</v>
      </c>
      <c r="O328" s="6">
        <v>75.511204739259398</v>
      </c>
      <c r="P328" s="6">
        <v>0.58861212214532099</v>
      </c>
      <c r="Q328" s="6">
        <v>9.4598143340461007</v>
      </c>
    </row>
    <row r="329" spans="1:17">
      <c r="A329" s="15" t="s">
        <v>447</v>
      </c>
      <c r="B329" s="6" t="s">
        <v>19</v>
      </c>
      <c r="C329" s="6" t="s">
        <v>3</v>
      </c>
      <c r="D329" s="6" t="s">
        <v>27</v>
      </c>
      <c r="E329" s="6" t="s">
        <v>8</v>
      </c>
      <c r="F329" s="6">
        <v>2432.165</v>
      </c>
      <c r="G329" s="6">
        <v>74.314067609644994</v>
      </c>
      <c r="H329" s="6">
        <v>0.31634005457598802</v>
      </c>
      <c r="I329" s="6">
        <v>73.694041102675996</v>
      </c>
      <c r="J329" s="6">
        <v>74.934094116613906</v>
      </c>
      <c r="K329" s="6">
        <v>2270.0901996583498</v>
      </c>
      <c r="L329" s="6">
        <v>75.054584461163699</v>
      </c>
      <c r="M329" s="6">
        <v>0.32434280749150901</v>
      </c>
      <c r="N329" s="6">
        <v>74.418872558480402</v>
      </c>
      <c r="O329" s="6">
        <v>75.690296363847096</v>
      </c>
      <c r="P329" s="6">
        <v>0.74051685151874802</v>
      </c>
      <c r="Q329" s="6">
        <v>11.9011343175672</v>
      </c>
    </row>
    <row r="330" spans="1:17">
      <c r="A330" s="15" t="s">
        <v>448</v>
      </c>
      <c r="B330" s="6" t="s">
        <v>51</v>
      </c>
      <c r="C330" s="6" t="s">
        <v>3</v>
      </c>
      <c r="D330" s="6" t="s">
        <v>27</v>
      </c>
      <c r="E330" s="6" t="s">
        <v>7</v>
      </c>
      <c r="F330" s="6">
        <v>1363.7570000000001</v>
      </c>
      <c r="G330" s="6">
        <v>73.923656086340699</v>
      </c>
      <c r="H330" s="6">
        <v>0.37264544730785099</v>
      </c>
      <c r="I330" s="6">
        <v>73.193271009617305</v>
      </c>
      <c r="J330" s="6">
        <v>74.654041163064093</v>
      </c>
      <c r="K330" s="6">
        <v>1201.5588362660201</v>
      </c>
      <c r="L330" s="6">
        <v>75.641244557188699</v>
      </c>
      <c r="M330" s="6">
        <v>0.37902765131599803</v>
      </c>
      <c r="N330" s="6">
        <v>74.898350360609399</v>
      </c>
      <c r="O330" s="6">
        <v>76.384138753768099</v>
      </c>
      <c r="P330" s="6">
        <v>1.71758847084804</v>
      </c>
      <c r="Q330" s="6">
        <v>25.112994789420899</v>
      </c>
    </row>
    <row r="331" spans="1:17">
      <c r="A331" s="15" t="s">
        <v>449</v>
      </c>
      <c r="B331" s="6" t="s">
        <v>51</v>
      </c>
      <c r="C331" s="6" t="s">
        <v>3</v>
      </c>
      <c r="D331" s="6" t="s">
        <v>27</v>
      </c>
      <c r="E331" s="6" t="s">
        <v>5</v>
      </c>
      <c r="F331" s="6">
        <v>1363.7570000000001</v>
      </c>
      <c r="G331" s="6">
        <v>73.923656086340699</v>
      </c>
      <c r="H331" s="6">
        <v>0.37264544730785099</v>
      </c>
      <c r="I331" s="6">
        <v>73.193271009617305</v>
      </c>
      <c r="J331" s="6">
        <v>74.654041163064093</v>
      </c>
      <c r="K331" s="6">
        <v>1204.3832076884501</v>
      </c>
      <c r="L331" s="6">
        <v>75.422046456314206</v>
      </c>
      <c r="M331" s="6">
        <v>0.381698711547025</v>
      </c>
      <c r="N331" s="6">
        <v>74.673916981681998</v>
      </c>
      <c r="O331" s="6">
        <v>76.1701759309463</v>
      </c>
      <c r="P331" s="6">
        <v>1.49839036997348</v>
      </c>
      <c r="Q331" s="6">
        <v>21.908082286488199</v>
      </c>
    </row>
    <row r="332" spans="1:17">
      <c r="A332" s="15" t="s">
        <v>450</v>
      </c>
      <c r="B332" s="6" t="s">
        <v>51</v>
      </c>
      <c r="C332" s="6" t="s">
        <v>3</v>
      </c>
      <c r="D332" s="6" t="s">
        <v>27</v>
      </c>
      <c r="E332" s="6" t="s">
        <v>9</v>
      </c>
      <c r="F332" s="6">
        <v>1363.7570000000001</v>
      </c>
      <c r="G332" s="6">
        <v>73.923656086340699</v>
      </c>
      <c r="H332" s="6">
        <v>0.37264544730785099</v>
      </c>
      <c r="I332" s="6">
        <v>73.193271009617305</v>
      </c>
      <c r="J332" s="6">
        <v>74.654041163064093</v>
      </c>
      <c r="K332" s="6">
        <v>1321.71608561413</v>
      </c>
      <c r="L332" s="6">
        <v>74.411187943491399</v>
      </c>
      <c r="M332" s="6">
        <v>0.37339378744595098</v>
      </c>
      <c r="N332" s="6">
        <v>73.679336120097304</v>
      </c>
      <c r="O332" s="6">
        <v>75.143039766885494</v>
      </c>
      <c r="P332" s="6">
        <v>0.48753185715069902</v>
      </c>
      <c r="Q332" s="6">
        <v>7.1282412499294203</v>
      </c>
    </row>
    <row r="333" spans="1:17">
      <c r="A333" s="15" t="s">
        <v>451</v>
      </c>
      <c r="B333" s="6" t="s">
        <v>51</v>
      </c>
      <c r="C333" s="6" t="s">
        <v>3</v>
      </c>
      <c r="D333" s="6" t="s">
        <v>27</v>
      </c>
      <c r="E333" s="6" t="s">
        <v>12</v>
      </c>
      <c r="F333" s="6">
        <v>1363.7570000000001</v>
      </c>
      <c r="G333" s="6">
        <v>73.923656086340699</v>
      </c>
      <c r="H333" s="6">
        <v>0.37264544730785099</v>
      </c>
      <c r="I333" s="6">
        <v>73.193271009617305</v>
      </c>
      <c r="J333" s="6">
        <v>74.654041163064093</v>
      </c>
      <c r="K333" s="6">
        <v>1325.0062994029099</v>
      </c>
      <c r="L333" s="6">
        <v>74.550807650553594</v>
      </c>
      <c r="M333" s="6">
        <v>0.36489250684931201</v>
      </c>
      <c r="N333" s="6">
        <v>73.835618337128906</v>
      </c>
      <c r="O333" s="6">
        <v>75.265996963978196</v>
      </c>
      <c r="P333" s="6">
        <v>0.62715156421289497</v>
      </c>
      <c r="Q333" s="6">
        <v>9.1696318597663495</v>
      </c>
    </row>
    <row r="334" spans="1:17">
      <c r="A334" s="15" t="s">
        <v>452</v>
      </c>
      <c r="B334" s="6" t="s">
        <v>51</v>
      </c>
      <c r="C334" s="6" t="s">
        <v>3</v>
      </c>
      <c r="D334" s="6" t="s">
        <v>27</v>
      </c>
      <c r="E334" s="6" t="s">
        <v>10</v>
      </c>
      <c r="F334" s="6">
        <v>1363.7570000000001</v>
      </c>
      <c r="G334" s="6">
        <v>73.923656086340699</v>
      </c>
      <c r="H334" s="6">
        <v>0.37264544730785099</v>
      </c>
      <c r="I334" s="6">
        <v>73.193271009617305</v>
      </c>
      <c r="J334" s="6">
        <v>74.654041163064093</v>
      </c>
      <c r="K334" s="6">
        <v>1319.7508314384499</v>
      </c>
      <c r="L334" s="6">
        <v>74.156104413320705</v>
      </c>
      <c r="M334" s="6">
        <v>0.37807776521207398</v>
      </c>
      <c r="N334" s="6">
        <v>73.415071993504995</v>
      </c>
      <c r="O334" s="6">
        <v>74.8971368331364</v>
      </c>
      <c r="P334" s="6">
        <v>0.23244832698001999</v>
      </c>
      <c r="Q334" s="6">
        <v>3.3986450906814998</v>
      </c>
    </row>
    <row r="335" spans="1:17">
      <c r="A335" s="15" t="s">
        <v>453</v>
      </c>
      <c r="B335" s="6" t="s">
        <v>51</v>
      </c>
      <c r="C335" s="6" t="s">
        <v>3</v>
      </c>
      <c r="D335" s="6" t="s">
        <v>27</v>
      </c>
      <c r="E335" s="6" t="s">
        <v>11</v>
      </c>
      <c r="F335" s="6">
        <v>1363.7570000000001</v>
      </c>
      <c r="G335" s="6">
        <v>73.923656086340699</v>
      </c>
      <c r="H335" s="6">
        <v>0.37264544730785099</v>
      </c>
      <c r="I335" s="6">
        <v>73.193271009617305</v>
      </c>
      <c r="J335" s="6">
        <v>74.654041163064093</v>
      </c>
      <c r="K335" s="6">
        <v>1355.48987671233</v>
      </c>
      <c r="L335" s="6">
        <v>74.164148138320002</v>
      </c>
      <c r="M335" s="6">
        <v>0.36435159294172098</v>
      </c>
      <c r="N335" s="6">
        <v>73.4500190161543</v>
      </c>
      <c r="O335" s="6">
        <v>74.878277260485802</v>
      </c>
      <c r="P335" s="6">
        <v>0.24049205197934501</v>
      </c>
      <c r="Q335" s="6">
        <v>3.5162530203014799</v>
      </c>
    </row>
    <row r="336" spans="1:17">
      <c r="A336" s="15" t="s">
        <v>454</v>
      </c>
      <c r="B336" s="6" t="s">
        <v>51</v>
      </c>
      <c r="C336" s="6" t="s">
        <v>3</v>
      </c>
      <c r="D336" s="6" t="s">
        <v>27</v>
      </c>
      <c r="E336" s="6" t="s">
        <v>6</v>
      </c>
      <c r="F336" s="6">
        <v>1363.7570000000001</v>
      </c>
      <c r="G336" s="6">
        <v>73.923656086340699</v>
      </c>
      <c r="H336" s="6">
        <v>0.37264544730785099</v>
      </c>
      <c r="I336" s="6">
        <v>73.193271009617305</v>
      </c>
      <c r="J336" s="6">
        <v>74.654041163064093</v>
      </c>
      <c r="K336" s="6">
        <v>1304.2180994093701</v>
      </c>
      <c r="L336" s="6">
        <v>74.650771095824595</v>
      </c>
      <c r="M336" s="6">
        <v>0.36780983883371399</v>
      </c>
      <c r="N336" s="6">
        <v>73.929863811710504</v>
      </c>
      <c r="O336" s="6">
        <v>75.371678379938601</v>
      </c>
      <c r="P336" s="6">
        <v>0.72711500948388197</v>
      </c>
      <c r="Q336" s="6">
        <v>10.6312051777238</v>
      </c>
    </row>
    <row r="337" spans="1:17">
      <c r="A337" s="15" t="s">
        <v>455</v>
      </c>
      <c r="B337" s="6" t="s">
        <v>51</v>
      </c>
      <c r="C337" s="6" t="s">
        <v>3</v>
      </c>
      <c r="D337" s="6" t="s">
        <v>27</v>
      </c>
      <c r="E337" s="6" t="s">
        <v>8</v>
      </c>
      <c r="F337" s="6">
        <v>1363.7570000000001</v>
      </c>
      <c r="G337" s="6">
        <v>73.923656086340699</v>
      </c>
      <c r="H337" s="6">
        <v>0.37264544730785099</v>
      </c>
      <c r="I337" s="6">
        <v>73.193271009617305</v>
      </c>
      <c r="J337" s="6">
        <v>74.654041163064093</v>
      </c>
      <c r="K337" s="6">
        <v>1202.2255292126099</v>
      </c>
      <c r="L337" s="6">
        <v>75.2323794711224</v>
      </c>
      <c r="M337" s="6">
        <v>0.38870500127603302</v>
      </c>
      <c r="N337" s="6">
        <v>74.470517668621397</v>
      </c>
      <c r="O337" s="6">
        <v>75.994241273623402</v>
      </c>
      <c r="P337" s="6">
        <v>1.3087233847816999</v>
      </c>
      <c r="Q337" s="6">
        <v>19.134946525688299</v>
      </c>
    </row>
    <row r="338" spans="1:17">
      <c r="A338" s="15" t="s">
        <v>456</v>
      </c>
      <c r="B338" s="6" t="s">
        <v>56</v>
      </c>
      <c r="C338" s="6" t="s">
        <v>3</v>
      </c>
      <c r="D338" s="6" t="s">
        <v>27</v>
      </c>
      <c r="E338" s="6" t="s">
        <v>7</v>
      </c>
      <c r="F338" s="6">
        <v>935.43399999999997</v>
      </c>
      <c r="G338" s="6">
        <v>74.609942278577904</v>
      </c>
      <c r="H338" s="6">
        <v>0.47709166177095502</v>
      </c>
      <c r="I338" s="6">
        <v>73.674842621506798</v>
      </c>
      <c r="J338" s="6">
        <v>75.545041935648996</v>
      </c>
      <c r="K338" s="6">
        <v>840.12618296293499</v>
      </c>
      <c r="L338" s="6">
        <v>75.747766918212605</v>
      </c>
      <c r="M338" s="6">
        <v>0.49521743208573599</v>
      </c>
      <c r="N338" s="6">
        <v>74.777140751324595</v>
      </c>
      <c r="O338" s="6">
        <v>76.718393085100701</v>
      </c>
      <c r="P338" s="6">
        <v>1.13782463963472</v>
      </c>
      <c r="Q338" s="6">
        <v>22.4979441295329</v>
      </c>
    </row>
    <row r="339" spans="1:17">
      <c r="A339" s="15" t="s">
        <v>457</v>
      </c>
      <c r="B339" s="6" t="s">
        <v>56</v>
      </c>
      <c r="C339" s="6" t="s">
        <v>3</v>
      </c>
      <c r="D339" s="6" t="s">
        <v>27</v>
      </c>
      <c r="E339" s="6" t="s">
        <v>5</v>
      </c>
      <c r="F339" s="6">
        <v>935.43399999999997</v>
      </c>
      <c r="G339" s="6">
        <v>74.609942278577904</v>
      </c>
      <c r="H339" s="6">
        <v>0.47709166177095502</v>
      </c>
      <c r="I339" s="6">
        <v>73.674842621506798</v>
      </c>
      <c r="J339" s="6">
        <v>75.545041935648996</v>
      </c>
      <c r="K339" s="6">
        <v>850.37877820920505</v>
      </c>
      <c r="L339" s="6">
        <v>75.795511091061897</v>
      </c>
      <c r="M339" s="6">
        <v>0.48289129353190502</v>
      </c>
      <c r="N339" s="6">
        <v>74.849044155739406</v>
      </c>
      <c r="O339" s="6">
        <v>76.741978026384501</v>
      </c>
      <c r="P339" s="6">
        <v>1.18556881248404</v>
      </c>
      <c r="Q339" s="6">
        <v>23.4419786458004</v>
      </c>
    </row>
    <row r="340" spans="1:17">
      <c r="A340" s="15" t="s">
        <v>458</v>
      </c>
      <c r="B340" s="6" t="s">
        <v>56</v>
      </c>
      <c r="C340" s="6" t="s">
        <v>3</v>
      </c>
      <c r="D340" s="6" t="s">
        <v>27</v>
      </c>
      <c r="E340" s="6" t="s">
        <v>9</v>
      </c>
      <c r="F340" s="6">
        <v>935.43399999999997</v>
      </c>
      <c r="G340" s="6">
        <v>74.609942278577904</v>
      </c>
      <c r="H340" s="6">
        <v>0.47709166177095502</v>
      </c>
      <c r="I340" s="6">
        <v>73.674842621506798</v>
      </c>
      <c r="J340" s="6">
        <v>75.545041935648996</v>
      </c>
      <c r="K340" s="6">
        <v>913.66535457873704</v>
      </c>
      <c r="L340" s="6">
        <v>75.039882382834406</v>
      </c>
      <c r="M340" s="6">
        <v>0.47226439173808998</v>
      </c>
      <c r="N340" s="6">
        <v>74.114244175027807</v>
      </c>
      <c r="O340" s="6">
        <v>75.965520590641106</v>
      </c>
      <c r="P340" s="6">
        <v>0.42994010425651702</v>
      </c>
      <c r="Q340" s="6">
        <v>8.5011065041744693</v>
      </c>
    </row>
    <row r="341" spans="1:17">
      <c r="A341" s="15" t="s">
        <v>459</v>
      </c>
      <c r="B341" s="6" t="s">
        <v>56</v>
      </c>
      <c r="C341" s="6" t="s">
        <v>3</v>
      </c>
      <c r="D341" s="6" t="s">
        <v>27</v>
      </c>
      <c r="E341" s="6" t="s">
        <v>12</v>
      </c>
      <c r="F341" s="6">
        <v>935.43399999999997</v>
      </c>
      <c r="G341" s="6">
        <v>74.609942278577904</v>
      </c>
      <c r="H341" s="6">
        <v>0.47709166177095502</v>
      </c>
      <c r="I341" s="6">
        <v>73.674842621506798</v>
      </c>
      <c r="J341" s="6">
        <v>75.545041935648996</v>
      </c>
      <c r="K341" s="6">
        <v>901.48632960740304</v>
      </c>
      <c r="L341" s="6">
        <v>75.695584492806304</v>
      </c>
      <c r="M341" s="6">
        <v>0.44529068560778901</v>
      </c>
      <c r="N341" s="6">
        <v>74.822814749014995</v>
      </c>
      <c r="O341" s="6">
        <v>76.5683542365975</v>
      </c>
      <c r="P341" s="6">
        <v>1.0856422142283699</v>
      </c>
      <c r="Q341" s="6">
        <v>21.466153069258102</v>
      </c>
    </row>
    <row r="342" spans="1:17">
      <c r="A342" s="15" t="s">
        <v>460</v>
      </c>
      <c r="B342" s="6" t="s">
        <v>56</v>
      </c>
      <c r="C342" s="6" t="s">
        <v>3</v>
      </c>
      <c r="D342" s="6" t="s">
        <v>27</v>
      </c>
      <c r="E342" s="6" t="s">
        <v>10</v>
      </c>
      <c r="F342" s="6">
        <v>935.43399999999997</v>
      </c>
      <c r="G342" s="6">
        <v>74.609942278577904</v>
      </c>
      <c r="H342" s="6">
        <v>0.47709166177095502</v>
      </c>
      <c r="I342" s="6">
        <v>73.674842621506798</v>
      </c>
      <c r="J342" s="6">
        <v>75.545041935648996</v>
      </c>
      <c r="K342" s="6">
        <v>926.56972502746703</v>
      </c>
      <c r="L342" s="6">
        <v>74.775050110576402</v>
      </c>
      <c r="M342" s="6">
        <v>0.47493143608606903</v>
      </c>
      <c r="N342" s="6">
        <v>73.844184495847699</v>
      </c>
      <c r="O342" s="6">
        <v>75.705915725305104</v>
      </c>
      <c r="P342" s="6">
        <v>0.16510783199846901</v>
      </c>
      <c r="Q342" s="6">
        <v>3.2646390755278301</v>
      </c>
    </row>
    <row r="343" spans="1:17">
      <c r="A343" s="15" t="s">
        <v>461</v>
      </c>
      <c r="B343" s="6" t="s">
        <v>56</v>
      </c>
      <c r="C343" s="6" t="s">
        <v>3</v>
      </c>
      <c r="D343" s="6" t="s">
        <v>27</v>
      </c>
      <c r="E343" s="6" t="s">
        <v>11</v>
      </c>
      <c r="F343" s="6">
        <v>935.43399999999997</v>
      </c>
      <c r="G343" s="6">
        <v>74.609942278577904</v>
      </c>
      <c r="H343" s="6">
        <v>0.47709166177095502</v>
      </c>
      <c r="I343" s="6">
        <v>73.674842621506798</v>
      </c>
      <c r="J343" s="6">
        <v>75.545041935648996</v>
      </c>
      <c r="K343" s="6">
        <v>935.60799804496605</v>
      </c>
      <c r="L343" s="6">
        <v>74.599170378035595</v>
      </c>
      <c r="M343" s="6">
        <v>0.47772106727143698</v>
      </c>
      <c r="N343" s="6">
        <v>73.662837086183501</v>
      </c>
      <c r="O343" s="6">
        <v>75.535503669887603</v>
      </c>
      <c r="P343" s="6">
        <v>-1.07719005423519E-2</v>
      </c>
      <c r="Q343" s="6">
        <v>-0.212990304594318</v>
      </c>
    </row>
    <row r="344" spans="1:17">
      <c r="A344" s="15" t="s">
        <v>462</v>
      </c>
      <c r="B344" s="6" t="s">
        <v>56</v>
      </c>
      <c r="C344" s="6" t="s">
        <v>3</v>
      </c>
      <c r="D344" s="6" t="s">
        <v>27</v>
      </c>
      <c r="E344" s="6" t="s">
        <v>6</v>
      </c>
      <c r="F344" s="6">
        <v>935.43399999999997</v>
      </c>
      <c r="G344" s="6">
        <v>74.609942278577904</v>
      </c>
      <c r="H344" s="6">
        <v>0.47709166177095502</v>
      </c>
      <c r="I344" s="6">
        <v>73.674842621506798</v>
      </c>
      <c r="J344" s="6">
        <v>75.545041935648996</v>
      </c>
      <c r="K344" s="6">
        <v>919.31125359808505</v>
      </c>
      <c r="L344" s="6">
        <v>74.7963162088259</v>
      </c>
      <c r="M344" s="6">
        <v>0.48266755947281498</v>
      </c>
      <c r="N344" s="6">
        <v>73.850287792259195</v>
      </c>
      <c r="O344" s="6">
        <v>75.742344625392604</v>
      </c>
      <c r="P344" s="6">
        <v>0.18637393024800999</v>
      </c>
      <c r="Q344" s="6">
        <v>3.68512873061644</v>
      </c>
    </row>
    <row r="345" spans="1:17">
      <c r="A345" s="15" t="s">
        <v>463</v>
      </c>
      <c r="B345" s="6" t="s">
        <v>56</v>
      </c>
      <c r="C345" s="6" t="s">
        <v>3</v>
      </c>
      <c r="D345" s="6" t="s">
        <v>27</v>
      </c>
      <c r="E345" s="6" t="s">
        <v>8</v>
      </c>
      <c r="F345" s="6">
        <v>935.43399999999997</v>
      </c>
      <c r="G345" s="6">
        <v>74.609942278577904</v>
      </c>
      <c r="H345" s="6">
        <v>0.47709166177095502</v>
      </c>
      <c r="I345" s="6">
        <v>73.674842621506798</v>
      </c>
      <c r="J345" s="6">
        <v>75.545041935648996</v>
      </c>
      <c r="K345" s="6">
        <v>855.55628507543395</v>
      </c>
      <c r="L345" s="6">
        <v>75.487717155033295</v>
      </c>
      <c r="M345" s="6">
        <v>0.499262989821259</v>
      </c>
      <c r="N345" s="6">
        <v>74.509161694983604</v>
      </c>
      <c r="O345" s="6">
        <v>76.4662726150829</v>
      </c>
      <c r="P345" s="6">
        <v>0.87777487645534802</v>
      </c>
      <c r="Q345" s="6">
        <v>17.356040149684201</v>
      </c>
    </row>
    <row r="346" spans="1:17">
      <c r="A346" s="15" t="s">
        <v>464</v>
      </c>
      <c r="B346" s="6" t="s">
        <v>37</v>
      </c>
      <c r="C346" s="6" t="s">
        <v>3</v>
      </c>
      <c r="D346" s="6" t="s">
        <v>27</v>
      </c>
      <c r="E346" s="6" t="s">
        <v>7</v>
      </c>
      <c r="F346" s="6">
        <v>1153.2329999999999</v>
      </c>
      <c r="G346" s="6">
        <v>76.761039511143807</v>
      </c>
      <c r="H346" s="6">
        <v>0.43585619163419598</v>
      </c>
      <c r="I346" s="6">
        <v>75.906761375540796</v>
      </c>
      <c r="J346" s="6">
        <v>77.615317646746803</v>
      </c>
      <c r="K346" s="6">
        <v>1060.11874529335</v>
      </c>
      <c r="L346" s="6">
        <v>77.714061392795799</v>
      </c>
      <c r="M346" s="6">
        <v>0.45073306159611598</v>
      </c>
      <c r="N346" s="6">
        <v>76.830624592067394</v>
      </c>
      <c r="O346" s="6">
        <v>78.597498193524203</v>
      </c>
      <c r="P346" s="6">
        <v>0.953021881651964</v>
      </c>
      <c r="Q346" s="6">
        <v>27.552377610727302</v>
      </c>
    </row>
    <row r="347" spans="1:17">
      <c r="A347" s="15" t="s">
        <v>465</v>
      </c>
      <c r="B347" s="6" t="s">
        <v>37</v>
      </c>
      <c r="C347" s="6" t="s">
        <v>3</v>
      </c>
      <c r="D347" s="6" t="s">
        <v>27</v>
      </c>
      <c r="E347" s="6" t="s">
        <v>5</v>
      </c>
      <c r="F347" s="6">
        <v>1153.2329999999999</v>
      </c>
      <c r="G347" s="6">
        <v>76.761039511143807</v>
      </c>
      <c r="H347" s="6">
        <v>0.43585619163419598</v>
      </c>
      <c r="I347" s="6">
        <v>75.906761375540796</v>
      </c>
      <c r="J347" s="6">
        <v>77.615317646746803</v>
      </c>
      <c r="K347" s="6">
        <v>1087.1498600057901</v>
      </c>
      <c r="L347" s="6">
        <v>77.588383446905894</v>
      </c>
      <c r="M347" s="6">
        <v>0.43334179258732097</v>
      </c>
      <c r="N347" s="6">
        <v>76.739033533434807</v>
      </c>
      <c r="O347" s="6">
        <v>78.437733360377095</v>
      </c>
      <c r="P347" s="6">
        <v>0.82734393576208698</v>
      </c>
      <c r="Q347" s="6">
        <v>23.918960278801801</v>
      </c>
    </row>
    <row r="348" spans="1:17">
      <c r="A348" s="15" t="s">
        <v>466</v>
      </c>
      <c r="B348" s="6" t="s">
        <v>37</v>
      </c>
      <c r="C348" s="6" t="s">
        <v>3</v>
      </c>
      <c r="D348" s="6" t="s">
        <v>27</v>
      </c>
      <c r="E348" s="6" t="s">
        <v>9</v>
      </c>
      <c r="F348" s="6">
        <v>1153.2329999999999</v>
      </c>
      <c r="G348" s="6">
        <v>76.761039511143807</v>
      </c>
      <c r="H348" s="6">
        <v>0.43585619163419598</v>
      </c>
      <c r="I348" s="6">
        <v>75.906761375540796</v>
      </c>
      <c r="J348" s="6">
        <v>77.615317646746803</v>
      </c>
      <c r="K348" s="6">
        <v>1124.5260030050199</v>
      </c>
      <c r="L348" s="6">
        <v>77.246302990841002</v>
      </c>
      <c r="M348" s="6">
        <v>0.43268348437226101</v>
      </c>
      <c r="N348" s="6">
        <v>76.398243361471401</v>
      </c>
      <c r="O348" s="6">
        <v>78.094362620210603</v>
      </c>
      <c r="P348" s="6">
        <v>0.48526347969718098</v>
      </c>
      <c r="Q348" s="6">
        <v>14.0292294339942</v>
      </c>
    </row>
    <row r="349" spans="1:17">
      <c r="A349" s="15" t="s">
        <v>467</v>
      </c>
      <c r="B349" s="6" t="s">
        <v>37</v>
      </c>
      <c r="C349" s="6" t="s">
        <v>3</v>
      </c>
      <c r="D349" s="6" t="s">
        <v>27</v>
      </c>
      <c r="E349" s="6" t="s">
        <v>12</v>
      </c>
      <c r="F349" s="6">
        <v>1153.2329999999999</v>
      </c>
      <c r="G349" s="6">
        <v>76.761039511143807</v>
      </c>
      <c r="H349" s="6">
        <v>0.43585619163419598</v>
      </c>
      <c r="I349" s="6">
        <v>75.906761375540796</v>
      </c>
      <c r="J349" s="6">
        <v>77.615317646746803</v>
      </c>
      <c r="K349" s="6">
        <v>1108.1840227534699</v>
      </c>
      <c r="L349" s="6">
        <v>77.800081245794502</v>
      </c>
      <c r="M349" s="6">
        <v>0.415895172250214</v>
      </c>
      <c r="N349" s="6">
        <v>76.984926708184005</v>
      </c>
      <c r="O349" s="6">
        <v>78.615235783404898</v>
      </c>
      <c r="P349" s="6">
        <v>1.03904173465064</v>
      </c>
      <c r="Q349" s="6">
        <v>30.0392580459703</v>
      </c>
    </row>
    <row r="350" spans="1:17">
      <c r="A350" s="15" t="s">
        <v>468</v>
      </c>
      <c r="B350" s="6" t="s">
        <v>37</v>
      </c>
      <c r="C350" s="6" t="s">
        <v>3</v>
      </c>
      <c r="D350" s="6" t="s">
        <v>27</v>
      </c>
      <c r="E350" s="6" t="s">
        <v>10</v>
      </c>
      <c r="F350" s="6">
        <v>1153.2329999999999</v>
      </c>
      <c r="G350" s="6">
        <v>76.761039511143807</v>
      </c>
      <c r="H350" s="6">
        <v>0.43585619163419598</v>
      </c>
      <c r="I350" s="6">
        <v>75.906761375540796</v>
      </c>
      <c r="J350" s="6">
        <v>77.615317646746803</v>
      </c>
      <c r="K350" s="6">
        <v>1173.2550260435301</v>
      </c>
      <c r="L350" s="6">
        <v>76.636249670111496</v>
      </c>
      <c r="M350" s="6">
        <v>0.42791676838185899</v>
      </c>
      <c r="N350" s="6">
        <v>75.797532804083005</v>
      </c>
      <c r="O350" s="6">
        <v>77.474966536139902</v>
      </c>
      <c r="P350" s="6">
        <v>-0.124789841032367</v>
      </c>
      <c r="Q350" s="6">
        <v>-3.60774174056376</v>
      </c>
    </row>
    <row r="351" spans="1:17">
      <c r="A351" s="15" t="s">
        <v>469</v>
      </c>
      <c r="B351" s="6" t="s">
        <v>37</v>
      </c>
      <c r="C351" s="6" t="s">
        <v>3</v>
      </c>
      <c r="D351" s="6" t="s">
        <v>27</v>
      </c>
      <c r="E351" s="6" t="s">
        <v>11</v>
      </c>
      <c r="F351" s="6">
        <v>1153.2329999999999</v>
      </c>
      <c r="G351" s="6">
        <v>76.761039511143807</v>
      </c>
      <c r="H351" s="6">
        <v>0.43585619163419598</v>
      </c>
      <c r="I351" s="6">
        <v>75.906761375540796</v>
      </c>
      <c r="J351" s="6">
        <v>77.615317646746803</v>
      </c>
      <c r="K351" s="6">
        <v>1153.55811210762</v>
      </c>
      <c r="L351" s="6">
        <v>76.744281907972294</v>
      </c>
      <c r="M351" s="6">
        <v>0.43675066512503402</v>
      </c>
      <c r="N351" s="6">
        <v>75.888250604327197</v>
      </c>
      <c r="O351" s="6">
        <v>77.600313211617305</v>
      </c>
      <c r="P351" s="6">
        <v>-1.6757603171541301E-2</v>
      </c>
      <c r="Q351" s="6">
        <v>-0.48447136348296399</v>
      </c>
    </row>
    <row r="352" spans="1:17">
      <c r="A352" s="15" t="s">
        <v>470</v>
      </c>
      <c r="B352" s="6" t="s">
        <v>37</v>
      </c>
      <c r="C352" s="6" t="s">
        <v>3</v>
      </c>
      <c r="D352" s="6" t="s">
        <v>27</v>
      </c>
      <c r="E352" s="6" t="s">
        <v>6</v>
      </c>
      <c r="F352" s="6">
        <v>1153.2329999999999</v>
      </c>
      <c r="G352" s="6">
        <v>76.761039511143807</v>
      </c>
      <c r="H352" s="6">
        <v>0.43585619163419598</v>
      </c>
      <c r="I352" s="6">
        <v>75.906761375540796</v>
      </c>
      <c r="J352" s="6">
        <v>77.615317646746803</v>
      </c>
      <c r="K352" s="6">
        <v>1157.88320566935</v>
      </c>
      <c r="L352" s="6">
        <v>76.549539038098203</v>
      </c>
      <c r="M352" s="6">
        <v>0.44416410201034501</v>
      </c>
      <c r="N352" s="6">
        <v>75.678977398157897</v>
      </c>
      <c r="O352" s="6">
        <v>77.420100678038494</v>
      </c>
      <c r="P352" s="6">
        <v>-0.21150047304563199</v>
      </c>
      <c r="Q352" s="6">
        <v>-6.11459297041492</v>
      </c>
    </row>
    <row r="353" spans="1:17">
      <c r="A353" s="15" t="s">
        <v>471</v>
      </c>
      <c r="B353" s="6" t="s">
        <v>37</v>
      </c>
      <c r="C353" s="6" t="s">
        <v>3</v>
      </c>
      <c r="D353" s="6" t="s">
        <v>27</v>
      </c>
      <c r="E353" s="6" t="s">
        <v>8</v>
      </c>
      <c r="F353" s="6">
        <v>1153.2329999999999</v>
      </c>
      <c r="G353" s="6">
        <v>76.761039511143807</v>
      </c>
      <c r="H353" s="6">
        <v>0.43585619163419598</v>
      </c>
      <c r="I353" s="6">
        <v>75.906761375540796</v>
      </c>
      <c r="J353" s="6">
        <v>77.615317646746803</v>
      </c>
      <c r="K353" s="6">
        <v>1105.5252628621799</v>
      </c>
      <c r="L353" s="6">
        <v>77.268362463343806</v>
      </c>
      <c r="M353" s="6">
        <v>0.44639354864613301</v>
      </c>
      <c r="N353" s="6">
        <v>76.393431107997301</v>
      </c>
      <c r="O353" s="6">
        <v>78.143293818690196</v>
      </c>
      <c r="P353" s="6">
        <v>0.50732295219994195</v>
      </c>
      <c r="Q353" s="6">
        <v>14.6669807049681</v>
      </c>
    </row>
    <row r="354" spans="1:17">
      <c r="A354" s="15" t="s">
        <v>472</v>
      </c>
      <c r="B354" s="6" t="s">
        <v>36</v>
      </c>
      <c r="C354" s="6" t="s">
        <v>3</v>
      </c>
      <c r="D354" s="6" t="s">
        <v>27</v>
      </c>
      <c r="E354" s="6" t="s">
        <v>7</v>
      </c>
      <c r="F354" s="6">
        <v>461.642</v>
      </c>
      <c r="G354" s="6">
        <v>77.388935854702396</v>
      </c>
      <c r="H354" s="6">
        <v>0.71045736979018803</v>
      </c>
      <c r="I354" s="6">
        <v>75.996439409913606</v>
      </c>
      <c r="J354" s="6">
        <v>78.781432299491101</v>
      </c>
      <c r="K354" s="6">
        <v>429.10744814365199</v>
      </c>
      <c r="L354" s="6">
        <v>78.309460470382106</v>
      </c>
      <c r="M354" s="6">
        <v>0.71026492637704597</v>
      </c>
      <c r="N354" s="6">
        <v>76.917341214683006</v>
      </c>
      <c r="O354" s="6">
        <v>79.701579726081107</v>
      </c>
      <c r="P354" s="6">
        <v>0.92052461567968202</v>
      </c>
      <c r="Q354" s="6">
        <v>21.543635632133299</v>
      </c>
    </row>
    <row r="355" spans="1:17">
      <c r="A355" s="15" t="s">
        <v>473</v>
      </c>
      <c r="B355" s="6" t="s">
        <v>36</v>
      </c>
      <c r="C355" s="6" t="s">
        <v>3</v>
      </c>
      <c r="D355" s="6" t="s">
        <v>27</v>
      </c>
      <c r="E355" s="6" t="s">
        <v>5</v>
      </c>
      <c r="F355" s="6">
        <v>461.642</v>
      </c>
      <c r="G355" s="6">
        <v>77.388935854702396</v>
      </c>
      <c r="H355" s="6">
        <v>0.71045736979018803</v>
      </c>
      <c r="I355" s="6">
        <v>75.996439409913606</v>
      </c>
      <c r="J355" s="6">
        <v>78.781432299491101</v>
      </c>
      <c r="K355" s="6">
        <v>432.44900286373502</v>
      </c>
      <c r="L355" s="6">
        <v>78.213007353251896</v>
      </c>
      <c r="M355" s="6">
        <v>0.71262577808231597</v>
      </c>
      <c r="N355" s="6">
        <v>76.816260828210503</v>
      </c>
      <c r="O355" s="6">
        <v>79.609753878293205</v>
      </c>
      <c r="P355" s="6">
        <v>0.82407149854948603</v>
      </c>
      <c r="Q355" s="6">
        <v>19.286280667755602</v>
      </c>
    </row>
    <row r="356" spans="1:17">
      <c r="A356" s="15" t="s">
        <v>474</v>
      </c>
      <c r="B356" s="6" t="s">
        <v>36</v>
      </c>
      <c r="C356" s="6" t="s">
        <v>3</v>
      </c>
      <c r="D356" s="6" t="s">
        <v>27</v>
      </c>
      <c r="E356" s="6" t="s">
        <v>9</v>
      </c>
      <c r="F356" s="6">
        <v>461.642</v>
      </c>
      <c r="G356" s="6">
        <v>77.388935854702396</v>
      </c>
      <c r="H356" s="6">
        <v>0.71045736979018803</v>
      </c>
      <c r="I356" s="6">
        <v>75.996439409913606</v>
      </c>
      <c r="J356" s="6">
        <v>78.781432299491101</v>
      </c>
      <c r="K356" s="6">
        <v>465.702692745626</v>
      </c>
      <c r="L356" s="6">
        <v>77.3680052280193</v>
      </c>
      <c r="M356" s="6">
        <v>0.70724294852766301</v>
      </c>
      <c r="N356" s="6">
        <v>75.981809048905106</v>
      </c>
      <c r="O356" s="6">
        <v>78.754201407133493</v>
      </c>
      <c r="P356" s="6">
        <v>-2.09306266830964E-2</v>
      </c>
      <c r="Q356" s="6">
        <v>-0.48985305458658701</v>
      </c>
    </row>
    <row r="357" spans="1:17">
      <c r="A357" s="15" t="s">
        <v>475</v>
      </c>
      <c r="B357" s="6" t="s">
        <v>36</v>
      </c>
      <c r="C357" s="6" t="s">
        <v>3</v>
      </c>
      <c r="D357" s="6" t="s">
        <v>27</v>
      </c>
      <c r="E357" s="6" t="s">
        <v>12</v>
      </c>
      <c r="F357" s="6">
        <v>461.642</v>
      </c>
      <c r="G357" s="6">
        <v>77.388935854702396</v>
      </c>
      <c r="H357" s="6">
        <v>0.71045736979018803</v>
      </c>
      <c r="I357" s="6">
        <v>75.996439409913606</v>
      </c>
      <c r="J357" s="6">
        <v>78.781432299491101</v>
      </c>
      <c r="K357" s="6">
        <v>448.16475768372402</v>
      </c>
      <c r="L357" s="6">
        <v>77.896060228375802</v>
      </c>
      <c r="M357" s="6">
        <v>0.70569395217858599</v>
      </c>
      <c r="N357" s="6">
        <v>76.512900082105801</v>
      </c>
      <c r="O357" s="6">
        <v>79.279220374645902</v>
      </c>
      <c r="P357" s="6">
        <v>0.50712437367346297</v>
      </c>
      <c r="Q357" s="6">
        <v>11.868561188369799</v>
      </c>
    </row>
    <row r="358" spans="1:17">
      <c r="A358" s="15" t="s">
        <v>476</v>
      </c>
      <c r="B358" s="6" t="s">
        <v>36</v>
      </c>
      <c r="C358" s="6" t="s">
        <v>3</v>
      </c>
      <c r="D358" s="6" t="s">
        <v>27</v>
      </c>
      <c r="E358" s="6" t="s">
        <v>10</v>
      </c>
      <c r="F358" s="6">
        <v>461.642</v>
      </c>
      <c r="G358" s="6">
        <v>77.388935854702396</v>
      </c>
      <c r="H358" s="6">
        <v>0.71045736979018803</v>
      </c>
      <c r="I358" s="6">
        <v>75.996439409913606</v>
      </c>
      <c r="J358" s="6">
        <v>78.781432299491101</v>
      </c>
      <c r="K358" s="6">
        <v>432.61825239761203</v>
      </c>
      <c r="L358" s="6">
        <v>77.745378599661294</v>
      </c>
      <c r="M358" s="6">
        <v>0.72884404678819303</v>
      </c>
      <c r="N358" s="6">
        <v>76.316844267956398</v>
      </c>
      <c r="O358" s="6">
        <v>79.173912931366104</v>
      </c>
      <c r="P358" s="6">
        <v>0.35644274495886902</v>
      </c>
      <c r="Q358" s="6">
        <v>8.3420611359114503</v>
      </c>
    </row>
    <row r="359" spans="1:17">
      <c r="A359" s="15" t="s">
        <v>477</v>
      </c>
      <c r="B359" s="6" t="s">
        <v>36</v>
      </c>
      <c r="C359" s="6" t="s">
        <v>3</v>
      </c>
      <c r="D359" s="6" t="s">
        <v>27</v>
      </c>
      <c r="E359" s="6" t="s">
        <v>11</v>
      </c>
      <c r="F359" s="6">
        <v>461.642</v>
      </c>
      <c r="G359" s="6">
        <v>77.388935854702396</v>
      </c>
      <c r="H359" s="6">
        <v>0.71045736979018803</v>
      </c>
      <c r="I359" s="6">
        <v>75.996439409913606</v>
      </c>
      <c r="J359" s="6">
        <v>78.781432299491101</v>
      </c>
      <c r="K359" s="6">
        <v>458.83017204301098</v>
      </c>
      <c r="L359" s="6">
        <v>77.879874889286498</v>
      </c>
      <c r="M359" s="6">
        <v>0.651859515576932</v>
      </c>
      <c r="N359" s="6">
        <v>76.602230238755695</v>
      </c>
      <c r="O359" s="6">
        <v>79.157519539817301</v>
      </c>
      <c r="P359" s="6">
        <v>0.49093903458413002</v>
      </c>
      <c r="Q359" s="6">
        <v>11.489765182284</v>
      </c>
    </row>
    <row r="360" spans="1:17">
      <c r="A360" s="15" t="s">
        <v>478</v>
      </c>
      <c r="B360" s="6" t="s">
        <v>36</v>
      </c>
      <c r="C360" s="6" t="s">
        <v>3</v>
      </c>
      <c r="D360" s="6" t="s">
        <v>27</v>
      </c>
      <c r="E360" s="6" t="s">
        <v>6</v>
      </c>
      <c r="F360" s="6">
        <v>461.642</v>
      </c>
      <c r="G360" s="6">
        <v>77.388935854702396</v>
      </c>
      <c r="H360" s="6">
        <v>0.71045736979018803</v>
      </c>
      <c r="I360" s="6">
        <v>75.996439409913606</v>
      </c>
      <c r="J360" s="6">
        <v>78.781432299491101</v>
      </c>
      <c r="K360" s="6">
        <v>443.71396591638302</v>
      </c>
      <c r="L360" s="6">
        <v>77.961945633847193</v>
      </c>
      <c r="M360" s="6">
        <v>0.68579717553310204</v>
      </c>
      <c r="N360" s="6">
        <v>76.617783169802394</v>
      </c>
      <c r="O360" s="6">
        <v>79.306108097892107</v>
      </c>
      <c r="P360" s="6">
        <v>0.57300977914485396</v>
      </c>
      <c r="Q360" s="6">
        <v>13.4105201374012</v>
      </c>
    </row>
    <row r="361" spans="1:17">
      <c r="A361" s="15" t="s">
        <v>479</v>
      </c>
      <c r="B361" s="6" t="s">
        <v>36</v>
      </c>
      <c r="C361" s="6" t="s">
        <v>3</v>
      </c>
      <c r="D361" s="6" t="s">
        <v>27</v>
      </c>
      <c r="E361" s="6" t="s">
        <v>8</v>
      </c>
      <c r="F361" s="6">
        <v>461.642</v>
      </c>
      <c r="G361" s="6">
        <v>77.388935854702396</v>
      </c>
      <c r="H361" s="6">
        <v>0.71045736979018803</v>
      </c>
      <c r="I361" s="6">
        <v>75.996439409913606</v>
      </c>
      <c r="J361" s="6">
        <v>78.781432299491101</v>
      </c>
      <c r="K361" s="6">
        <v>423.21362372990399</v>
      </c>
      <c r="L361" s="6">
        <v>78.0105922760862</v>
      </c>
      <c r="M361" s="6">
        <v>0.73237217938445198</v>
      </c>
      <c r="N361" s="6">
        <v>76.5751428044926</v>
      </c>
      <c r="O361" s="6">
        <v>79.446041747679701</v>
      </c>
      <c r="P361" s="6">
        <v>0.62165642138378996</v>
      </c>
      <c r="Q361" s="6">
        <v>14.5490291107311</v>
      </c>
    </row>
    <row r="362" spans="1:17">
      <c r="A362" s="15" t="s">
        <v>480</v>
      </c>
      <c r="B362" s="6" t="s">
        <v>44</v>
      </c>
      <c r="C362" s="6" t="s">
        <v>4</v>
      </c>
      <c r="D362" s="6" t="s">
        <v>16</v>
      </c>
      <c r="E362" s="6" t="s">
        <v>7</v>
      </c>
      <c r="F362" s="6">
        <v>1848.488049</v>
      </c>
      <c r="G362" s="6">
        <v>77.993924759666896</v>
      </c>
      <c r="H362" s="6">
        <v>0.36344773350565002</v>
      </c>
      <c r="I362" s="6">
        <v>77.281567201995898</v>
      </c>
      <c r="J362" s="6">
        <v>78.706282317337994</v>
      </c>
      <c r="K362" s="6">
        <v>1659.7783644779699</v>
      </c>
      <c r="L362" s="6">
        <v>79.692465101711704</v>
      </c>
      <c r="M362" s="6">
        <v>0.363448056288668</v>
      </c>
      <c r="N362" s="6">
        <v>78.980106911385903</v>
      </c>
      <c r="O362" s="6">
        <v>80.404823292037506</v>
      </c>
      <c r="P362" s="6">
        <v>1.69854034204475</v>
      </c>
      <c r="Q362" s="6">
        <v>29.9960157681321</v>
      </c>
    </row>
    <row r="363" spans="1:17">
      <c r="A363" s="15" t="s">
        <v>481</v>
      </c>
      <c r="B363" s="6" t="s">
        <v>44</v>
      </c>
      <c r="C363" s="6" t="s">
        <v>4</v>
      </c>
      <c r="D363" s="6" t="s">
        <v>16</v>
      </c>
      <c r="E363" s="6" t="s">
        <v>5</v>
      </c>
      <c r="F363" s="6">
        <v>1848.488049</v>
      </c>
      <c r="G363" s="6">
        <v>77.993924759666896</v>
      </c>
      <c r="H363" s="6">
        <v>0.36344773350565002</v>
      </c>
      <c r="I363" s="6">
        <v>77.281567201995898</v>
      </c>
      <c r="J363" s="6">
        <v>78.706282317337994</v>
      </c>
      <c r="K363" s="6">
        <v>1679.5753088003601</v>
      </c>
      <c r="L363" s="6">
        <v>79.426976949304503</v>
      </c>
      <c r="M363" s="6">
        <v>0.36587372545952301</v>
      </c>
      <c r="N363" s="6">
        <v>78.709864447403902</v>
      </c>
      <c r="O363" s="6">
        <v>80.144089451205204</v>
      </c>
      <c r="P363" s="6">
        <v>1.4330521896375901</v>
      </c>
      <c r="Q363" s="6">
        <v>25.307527300280601</v>
      </c>
    </row>
    <row r="364" spans="1:17">
      <c r="A364" s="15" t="s">
        <v>482</v>
      </c>
      <c r="B364" s="6" t="s">
        <v>44</v>
      </c>
      <c r="C364" s="6" t="s">
        <v>4</v>
      </c>
      <c r="D364" s="6" t="s">
        <v>16</v>
      </c>
      <c r="E364" s="6" t="s">
        <v>9</v>
      </c>
      <c r="F364" s="6">
        <v>1848.488049</v>
      </c>
      <c r="G364" s="6">
        <v>77.993924759666896</v>
      </c>
      <c r="H364" s="6">
        <v>0.36344773350565002</v>
      </c>
      <c r="I364" s="6">
        <v>77.281567201995898</v>
      </c>
      <c r="J364" s="6">
        <v>78.706282317337994</v>
      </c>
      <c r="K364" s="6">
        <v>1809.26752457661</v>
      </c>
      <c r="L364" s="6">
        <v>78.387999421870603</v>
      </c>
      <c r="M364" s="6">
        <v>0.36134164900527699</v>
      </c>
      <c r="N364" s="6">
        <v>77.679769789820298</v>
      </c>
      <c r="O364" s="6">
        <v>79.096229053920993</v>
      </c>
      <c r="P364" s="6">
        <v>0.39407466220370702</v>
      </c>
      <c r="Q364" s="6">
        <v>6.9593105849070698</v>
      </c>
    </row>
    <row r="365" spans="1:17">
      <c r="A365" s="15" t="s">
        <v>483</v>
      </c>
      <c r="B365" s="6" t="s">
        <v>44</v>
      </c>
      <c r="C365" s="6" t="s">
        <v>4</v>
      </c>
      <c r="D365" s="6" t="s">
        <v>16</v>
      </c>
      <c r="E365" s="6" t="s">
        <v>12</v>
      </c>
      <c r="F365" s="6">
        <v>1848.488049</v>
      </c>
      <c r="G365" s="6">
        <v>77.993924759666896</v>
      </c>
      <c r="H365" s="6">
        <v>0.36344773350565002</v>
      </c>
      <c r="I365" s="6">
        <v>77.281567201995898</v>
      </c>
      <c r="J365" s="6">
        <v>78.706282317337994</v>
      </c>
      <c r="K365" s="6">
        <v>1851.153465529</v>
      </c>
      <c r="L365" s="6">
        <v>78.292310332910205</v>
      </c>
      <c r="M365" s="6">
        <v>0.35147986527337399</v>
      </c>
      <c r="N365" s="6">
        <v>77.603409796974404</v>
      </c>
      <c r="O365" s="6">
        <v>78.981210868846006</v>
      </c>
      <c r="P365" s="6">
        <v>0.29838557324325199</v>
      </c>
      <c r="Q365" s="6">
        <v>5.2694529169751698</v>
      </c>
    </row>
    <row r="366" spans="1:17">
      <c r="A366" s="15" t="s">
        <v>484</v>
      </c>
      <c r="B366" s="6" t="s">
        <v>44</v>
      </c>
      <c r="C366" s="6" t="s">
        <v>4</v>
      </c>
      <c r="D366" s="6" t="s">
        <v>16</v>
      </c>
      <c r="E366" s="6" t="s">
        <v>10</v>
      </c>
      <c r="F366" s="6">
        <v>1848.488049</v>
      </c>
      <c r="G366" s="6">
        <v>77.993924759666896</v>
      </c>
      <c r="H366" s="6">
        <v>0.36344773350565002</v>
      </c>
      <c r="I366" s="6">
        <v>77.281567201995898</v>
      </c>
      <c r="J366" s="6">
        <v>78.706282317337994</v>
      </c>
      <c r="K366" s="6">
        <v>1839.63508402915</v>
      </c>
      <c r="L366" s="6">
        <v>78.094087840161507</v>
      </c>
      <c r="M366" s="6">
        <v>0.36223600136123901</v>
      </c>
      <c r="N366" s="6">
        <v>77.384105277493504</v>
      </c>
      <c r="O366" s="6">
        <v>78.804070402829495</v>
      </c>
      <c r="P366" s="6">
        <v>0.100163080494568</v>
      </c>
      <c r="Q366" s="6">
        <v>1.7688678140448799</v>
      </c>
    </row>
    <row r="367" spans="1:17">
      <c r="A367" s="15" t="s">
        <v>485</v>
      </c>
      <c r="B367" s="6" t="s">
        <v>44</v>
      </c>
      <c r="C367" s="6" t="s">
        <v>4</v>
      </c>
      <c r="D367" s="6" t="s">
        <v>16</v>
      </c>
      <c r="E367" s="6" t="s">
        <v>11</v>
      </c>
      <c r="F367" s="6">
        <v>1848.488049</v>
      </c>
      <c r="G367" s="6">
        <v>77.993924759666896</v>
      </c>
      <c r="H367" s="6">
        <v>0.36344773350565002</v>
      </c>
      <c r="I367" s="6">
        <v>77.281567201995898</v>
      </c>
      <c r="J367" s="6">
        <v>78.706282317337994</v>
      </c>
      <c r="K367" s="6">
        <v>1839.68132631092</v>
      </c>
      <c r="L367" s="6">
        <v>78.321386857138506</v>
      </c>
      <c r="M367" s="6">
        <v>0.34782167919013102</v>
      </c>
      <c r="N367" s="6">
        <v>77.639656365925902</v>
      </c>
      <c r="O367" s="6">
        <v>79.003117348351196</v>
      </c>
      <c r="P367" s="6">
        <v>0.32746209747159599</v>
      </c>
      <c r="Q367" s="6">
        <v>5.7829407969191502</v>
      </c>
    </row>
    <row r="368" spans="1:17">
      <c r="A368" s="15" t="s">
        <v>486</v>
      </c>
      <c r="B368" s="6" t="s">
        <v>44</v>
      </c>
      <c r="C368" s="6" t="s">
        <v>4</v>
      </c>
      <c r="D368" s="6" t="s">
        <v>16</v>
      </c>
      <c r="E368" s="6" t="s">
        <v>6</v>
      </c>
      <c r="F368" s="6">
        <v>1848.488049</v>
      </c>
      <c r="G368" s="6">
        <v>77.993924759666896</v>
      </c>
      <c r="H368" s="6">
        <v>0.36344773350565002</v>
      </c>
      <c r="I368" s="6">
        <v>77.281567201995898</v>
      </c>
      <c r="J368" s="6">
        <v>78.706282317337994</v>
      </c>
      <c r="K368" s="6">
        <v>1785.35121226878</v>
      </c>
      <c r="L368" s="6">
        <v>78.539296981003702</v>
      </c>
      <c r="M368" s="6">
        <v>0.36186683736388803</v>
      </c>
      <c r="N368" s="6">
        <v>77.830037979770495</v>
      </c>
      <c r="O368" s="6">
        <v>79.248555982236894</v>
      </c>
      <c r="P368" s="6">
        <v>0.545372221336763</v>
      </c>
      <c r="Q368" s="6">
        <v>9.6312070698452406</v>
      </c>
    </row>
    <row r="369" spans="1:17">
      <c r="A369" s="15" t="s">
        <v>487</v>
      </c>
      <c r="B369" s="6" t="s">
        <v>44</v>
      </c>
      <c r="C369" s="6" t="s">
        <v>4</v>
      </c>
      <c r="D369" s="6" t="s">
        <v>16</v>
      </c>
      <c r="E369" s="6" t="s">
        <v>8</v>
      </c>
      <c r="F369" s="6">
        <v>1848.488049</v>
      </c>
      <c r="G369" s="6">
        <v>77.993924759666896</v>
      </c>
      <c r="H369" s="6">
        <v>0.36344773350565002</v>
      </c>
      <c r="I369" s="6">
        <v>77.281567201995898</v>
      </c>
      <c r="J369" s="6">
        <v>78.706282317337994</v>
      </c>
      <c r="K369" s="6">
        <v>1721.28874734336</v>
      </c>
      <c r="L369" s="6">
        <v>78.859427764210494</v>
      </c>
      <c r="M369" s="6">
        <v>0.37037490471036599</v>
      </c>
      <c r="N369" s="6">
        <v>78.133492950978194</v>
      </c>
      <c r="O369" s="6">
        <v>79.585362577442794</v>
      </c>
      <c r="P369" s="6">
        <v>0.86550300454352702</v>
      </c>
      <c r="Q369" s="6">
        <v>15.284677748895801</v>
      </c>
    </row>
    <row r="370" spans="1:17">
      <c r="A370" s="15" t="s">
        <v>488</v>
      </c>
      <c r="B370" s="6" t="s">
        <v>61</v>
      </c>
      <c r="C370" s="6" t="s">
        <v>4</v>
      </c>
      <c r="D370" s="6" t="s">
        <v>16</v>
      </c>
      <c r="E370" s="6" t="s">
        <v>7</v>
      </c>
      <c r="F370" s="6">
        <v>1866.873304</v>
      </c>
      <c r="G370" s="6">
        <v>78.705376083364897</v>
      </c>
      <c r="H370" s="6">
        <v>0.317152868977089</v>
      </c>
      <c r="I370" s="6">
        <v>78.083756460169795</v>
      </c>
      <c r="J370" s="6">
        <v>79.326995706559998</v>
      </c>
      <c r="K370" s="6">
        <v>1738.8100531794801</v>
      </c>
      <c r="L370" s="6">
        <v>79.659426401316395</v>
      </c>
      <c r="M370" s="6">
        <v>0.32116453567987702</v>
      </c>
      <c r="N370" s="6">
        <v>79.029943911383796</v>
      </c>
      <c r="O370" s="6">
        <v>80.288908891248894</v>
      </c>
      <c r="P370" s="6">
        <v>0.95405031795144202</v>
      </c>
      <c r="Q370" s="6">
        <v>20.612844529735099</v>
      </c>
    </row>
    <row r="371" spans="1:17">
      <c r="A371" s="15" t="s">
        <v>489</v>
      </c>
      <c r="B371" s="6" t="s">
        <v>61</v>
      </c>
      <c r="C371" s="6" t="s">
        <v>4</v>
      </c>
      <c r="D371" s="6" t="s">
        <v>16</v>
      </c>
      <c r="E371" s="6" t="s">
        <v>5</v>
      </c>
      <c r="F371" s="6">
        <v>1866.873304</v>
      </c>
      <c r="G371" s="6">
        <v>78.705376083364897</v>
      </c>
      <c r="H371" s="6">
        <v>0.317152868977089</v>
      </c>
      <c r="I371" s="6">
        <v>78.083756460169795</v>
      </c>
      <c r="J371" s="6">
        <v>79.326995706559998</v>
      </c>
      <c r="K371" s="6">
        <v>1671.2803157347601</v>
      </c>
      <c r="L371" s="6">
        <v>79.960351031769605</v>
      </c>
      <c r="M371" s="6">
        <v>0.32862601686201798</v>
      </c>
      <c r="N371" s="6">
        <v>79.3162440387201</v>
      </c>
      <c r="O371" s="6">
        <v>80.604458024819195</v>
      </c>
      <c r="P371" s="6">
        <v>1.2549749484047099</v>
      </c>
      <c r="Q371" s="6">
        <v>27.114506450481699</v>
      </c>
    </row>
    <row r="372" spans="1:17">
      <c r="A372" s="15" t="s">
        <v>490</v>
      </c>
      <c r="B372" s="6" t="s">
        <v>61</v>
      </c>
      <c r="C372" s="6" t="s">
        <v>4</v>
      </c>
      <c r="D372" s="6" t="s">
        <v>16</v>
      </c>
      <c r="E372" s="6" t="s">
        <v>9</v>
      </c>
      <c r="F372" s="6">
        <v>1866.873304</v>
      </c>
      <c r="G372" s="6">
        <v>78.705376083364897</v>
      </c>
      <c r="H372" s="6">
        <v>0.317152868977089</v>
      </c>
      <c r="I372" s="6">
        <v>78.083756460169795</v>
      </c>
      <c r="J372" s="6">
        <v>79.326995706559998</v>
      </c>
      <c r="K372" s="6">
        <v>1812.6999626588499</v>
      </c>
      <c r="L372" s="6">
        <v>79.215917383181093</v>
      </c>
      <c r="M372" s="6">
        <v>0.31472602501223601</v>
      </c>
      <c r="N372" s="6">
        <v>78.599054374157106</v>
      </c>
      <c r="O372" s="6">
        <v>79.832780392205095</v>
      </c>
      <c r="P372" s="6">
        <v>0.51054129981616803</v>
      </c>
      <c r="Q372" s="6">
        <v>11.030559123670001</v>
      </c>
    </row>
    <row r="373" spans="1:17">
      <c r="A373" s="15" t="s">
        <v>491</v>
      </c>
      <c r="B373" s="6" t="s">
        <v>61</v>
      </c>
      <c r="C373" s="6" t="s">
        <v>4</v>
      </c>
      <c r="D373" s="6" t="s">
        <v>16</v>
      </c>
      <c r="E373" s="6" t="s">
        <v>12</v>
      </c>
      <c r="F373" s="6">
        <v>1866.873304</v>
      </c>
      <c r="G373" s="6">
        <v>78.705376083364897</v>
      </c>
      <c r="H373" s="6">
        <v>0.317152868977089</v>
      </c>
      <c r="I373" s="6">
        <v>78.083756460169795</v>
      </c>
      <c r="J373" s="6">
        <v>79.326995706559998</v>
      </c>
      <c r="K373" s="6">
        <v>1848.9492527933301</v>
      </c>
      <c r="L373" s="6">
        <v>78.985300782575905</v>
      </c>
      <c r="M373" s="6">
        <v>0.31117993966409702</v>
      </c>
      <c r="N373" s="6">
        <v>78.3753881008343</v>
      </c>
      <c r="O373" s="6">
        <v>79.595213464317595</v>
      </c>
      <c r="P373" s="6">
        <v>0.27992469921100799</v>
      </c>
      <c r="Q373" s="6">
        <v>6.0479454765645198</v>
      </c>
    </row>
    <row r="374" spans="1:17">
      <c r="A374" s="15" t="s">
        <v>492</v>
      </c>
      <c r="B374" s="6" t="s">
        <v>61</v>
      </c>
      <c r="C374" s="6" t="s">
        <v>4</v>
      </c>
      <c r="D374" s="6" t="s">
        <v>16</v>
      </c>
      <c r="E374" s="6" t="s">
        <v>10</v>
      </c>
      <c r="F374" s="6">
        <v>1866.873304</v>
      </c>
      <c r="G374" s="6">
        <v>78.705376083364897</v>
      </c>
      <c r="H374" s="6">
        <v>0.317152868977089</v>
      </c>
      <c r="I374" s="6">
        <v>78.083756460169795</v>
      </c>
      <c r="J374" s="6">
        <v>79.326995706559998</v>
      </c>
      <c r="K374" s="6">
        <v>1853.31444288476</v>
      </c>
      <c r="L374" s="6">
        <v>78.7973047482254</v>
      </c>
      <c r="M374" s="6">
        <v>0.316648160074187</v>
      </c>
      <c r="N374" s="6">
        <v>78.176674354479999</v>
      </c>
      <c r="O374" s="6">
        <v>79.417935141970801</v>
      </c>
      <c r="P374" s="6">
        <v>9.1928664860418494E-2</v>
      </c>
      <c r="Q374" s="6">
        <v>1.9861754049437601</v>
      </c>
    </row>
    <row r="375" spans="1:17">
      <c r="A375" s="15" t="s">
        <v>493</v>
      </c>
      <c r="B375" s="6" t="s">
        <v>61</v>
      </c>
      <c r="C375" s="6" t="s">
        <v>4</v>
      </c>
      <c r="D375" s="6" t="s">
        <v>16</v>
      </c>
      <c r="E375" s="6" t="s">
        <v>11</v>
      </c>
      <c r="F375" s="6">
        <v>1866.873304</v>
      </c>
      <c r="G375" s="6">
        <v>78.705376083364897</v>
      </c>
      <c r="H375" s="6">
        <v>0.317152868977089</v>
      </c>
      <c r="I375" s="6">
        <v>78.083756460169795</v>
      </c>
      <c r="J375" s="6">
        <v>79.326995706559998</v>
      </c>
      <c r="K375" s="6">
        <v>1871.42575155245</v>
      </c>
      <c r="L375" s="6">
        <v>78.555479562694899</v>
      </c>
      <c r="M375" s="6">
        <v>0.32423581010006702</v>
      </c>
      <c r="N375" s="6">
        <v>77.919977374898707</v>
      </c>
      <c r="O375" s="6">
        <v>79.190981750491005</v>
      </c>
      <c r="P375" s="6">
        <v>-0.14989652067008299</v>
      </c>
      <c r="Q375" s="6">
        <v>-3.2386066206184099</v>
      </c>
    </row>
    <row r="376" spans="1:17">
      <c r="A376" s="15" t="s">
        <v>494</v>
      </c>
      <c r="B376" s="6" t="s">
        <v>61</v>
      </c>
      <c r="C376" s="6" t="s">
        <v>4</v>
      </c>
      <c r="D376" s="6" t="s">
        <v>16</v>
      </c>
      <c r="E376" s="6" t="s">
        <v>6</v>
      </c>
      <c r="F376" s="6">
        <v>1866.873304</v>
      </c>
      <c r="G376" s="6">
        <v>78.705376083364897</v>
      </c>
      <c r="H376" s="6">
        <v>0.317152868977089</v>
      </c>
      <c r="I376" s="6">
        <v>78.083756460169795</v>
      </c>
      <c r="J376" s="6">
        <v>79.326995706559998</v>
      </c>
      <c r="K376" s="6">
        <v>1802.26064780562</v>
      </c>
      <c r="L376" s="6">
        <v>79.454489322943104</v>
      </c>
      <c r="M376" s="6">
        <v>0.30235334406527797</v>
      </c>
      <c r="N376" s="6">
        <v>78.8618767685752</v>
      </c>
      <c r="O376" s="6">
        <v>80.047101877311107</v>
      </c>
      <c r="P376" s="6">
        <v>0.749113239578165</v>
      </c>
      <c r="Q376" s="6">
        <v>16.1850527713747</v>
      </c>
    </row>
    <row r="377" spans="1:17">
      <c r="A377" s="15" t="s">
        <v>495</v>
      </c>
      <c r="B377" s="6" t="s">
        <v>61</v>
      </c>
      <c r="C377" s="6" t="s">
        <v>4</v>
      </c>
      <c r="D377" s="6" t="s">
        <v>16</v>
      </c>
      <c r="E377" s="6" t="s">
        <v>8</v>
      </c>
      <c r="F377" s="6">
        <v>1866.873304</v>
      </c>
      <c r="G377" s="6">
        <v>78.705376083364897</v>
      </c>
      <c r="H377" s="6">
        <v>0.317152868977089</v>
      </c>
      <c r="I377" s="6">
        <v>78.083756460169795</v>
      </c>
      <c r="J377" s="6">
        <v>79.326995706559998</v>
      </c>
      <c r="K377" s="6">
        <v>1713.2365662151899</v>
      </c>
      <c r="L377" s="6">
        <v>79.643165736925397</v>
      </c>
      <c r="M377" s="6">
        <v>0.32667813113776401</v>
      </c>
      <c r="N377" s="6">
        <v>79.002876599895302</v>
      </c>
      <c r="O377" s="6">
        <v>80.283454873955407</v>
      </c>
      <c r="P377" s="6">
        <v>0.93778965356042898</v>
      </c>
      <c r="Q377" s="6">
        <v>20.2615228638487</v>
      </c>
    </row>
    <row r="378" spans="1:17">
      <c r="A378" s="15" t="s">
        <v>496</v>
      </c>
      <c r="B378" s="6" t="s">
        <v>19</v>
      </c>
      <c r="C378" s="6" t="s">
        <v>4</v>
      </c>
      <c r="D378" s="6" t="s">
        <v>16</v>
      </c>
      <c r="E378" s="6" t="s">
        <v>7</v>
      </c>
      <c r="F378" s="6">
        <v>2519.994205</v>
      </c>
      <c r="G378" s="6">
        <v>78.751737750570697</v>
      </c>
      <c r="H378" s="6">
        <v>0.30059048947474598</v>
      </c>
      <c r="I378" s="6">
        <v>78.162580391200194</v>
      </c>
      <c r="J378" s="6">
        <v>79.340895109941201</v>
      </c>
      <c r="K378" s="6">
        <v>2322.4127921997301</v>
      </c>
      <c r="L378" s="6">
        <v>80.046630331472599</v>
      </c>
      <c r="M378" s="6">
        <v>0.29820372272315698</v>
      </c>
      <c r="N378" s="6">
        <v>79.462151034935204</v>
      </c>
      <c r="O378" s="6">
        <v>80.631109628009995</v>
      </c>
      <c r="P378" s="6">
        <v>1.2948925809019001</v>
      </c>
      <c r="Q378" s="6">
        <v>27.920150502907902</v>
      </c>
    </row>
    <row r="379" spans="1:17">
      <c r="A379" s="15" t="s">
        <v>497</v>
      </c>
      <c r="B379" s="6" t="s">
        <v>19</v>
      </c>
      <c r="C379" s="6" t="s">
        <v>4</v>
      </c>
      <c r="D379" s="6" t="s">
        <v>16</v>
      </c>
      <c r="E379" s="6" t="s">
        <v>5</v>
      </c>
      <c r="F379" s="6">
        <v>2519.994205</v>
      </c>
      <c r="G379" s="6">
        <v>78.751737750570697</v>
      </c>
      <c r="H379" s="6">
        <v>0.30059048947474598</v>
      </c>
      <c r="I379" s="6">
        <v>78.162580391200194</v>
      </c>
      <c r="J379" s="6">
        <v>79.340895109941201</v>
      </c>
      <c r="K379" s="6">
        <v>2300.1122877829698</v>
      </c>
      <c r="L379" s="6">
        <v>79.916778111624595</v>
      </c>
      <c r="M379" s="6">
        <v>0.30469501859585302</v>
      </c>
      <c r="N379" s="6">
        <v>79.319575875176696</v>
      </c>
      <c r="O379" s="6">
        <v>80.513980348072494</v>
      </c>
      <c r="P379" s="6">
        <v>1.16504036105391</v>
      </c>
      <c r="Q379" s="6">
        <v>25.120309361824699</v>
      </c>
    </row>
    <row r="380" spans="1:17">
      <c r="A380" s="15" t="s">
        <v>498</v>
      </c>
      <c r="B380" s="6" t="s">
        <v>19</v>
      </c>
      <c r="C380" s="6" t="s">
        <v>4</v>
      </c>
      <c r="D380" s="6" t="s">
        <v>16</v>
      </c>
      <c r="E380" s="6" t="s">
        <v>9</v>
      </c>
      <c r="F380" s="6">
        <v>2519.994205</v>
      </c>
      <c r="G380" s="6">
        <v>78.751737750570697</v>
      </c>
      <c r="H380" s="6">
        <v>0.30059048947474598</v>
      </c>
      <c r="I380" s="6">
        <v>78.162580391200194</v>
      </c>
      <c r="J380" s="6">
        <v>79.340895109941201</v>
      </c>
      <c r="K380" s="6">
        <v>2465.6798071450398</v>
      </c>
      <c r="L380" s="6">
        <v>79.157413857449797</v>
      </c>
      <c r="M380" s="6">
        <v>0.297765368112413</v>
      </c>
      <c r="N380" s="6">
        <v>78.573793735949394</v>
      </c>
      <c r="O380" s="6">
        <v>79.741033978950099</v>
      </c>
      <c r="P380" s="6">
        <v>0.40567610687905598</v>
      </c>
      <c r="Q380" s="6">
        <v>8.7470869217645699</v>
      </c>
    </row>
    <row r="381" spans="1:17">
      <c r="A381" s="15" t="s">
        <v>499</v>
      </c>
      <c r="B381" s="6" t="s">
        <v>19</v>
      </c>
      <c r="C381" s="6" t="s">
        <v>4</v>
      </c>
      <c r="D381" s="6" t="s">
        <v>16</v>
      </c>
      <c r="E381" s="6" t="s">
        <v>12</v>
      </c>
      <c r="F381" s="6">
        <v>2519.994205</v>
      </c>
      <c r="G381" s="6">
        <v>78.751737750570697</v>
      </c>
      <c r="H381" s="6">
        <v>0.30059048947474598</v>
      </c>
      <c r="I381" s="6">
        <v>78.162580391200194</v>
      </c>
      <c r="J381" s="6">
        <v>79.340895109941201</v>
      </c>
      <c r="K381" s="6">
        <v>2493.57521747602</v>
      </c>
      <c r="L381" s="6">
        <v>79.124668933990193</v>
      </c>
      <c r="M381" s="6">
        <v>0.29242795362642499</v>
      </c>
      <c r="N381" s="6">
        <v>78.5515101448824</v>
      </c>
      <c r="O381" s="6">
        <v>79.697827723098001</v>
      </c>
      <c r="P381" s="6">
        <v>0.37293118341949599</v>
      </c>
      <c r="Q381" s="6">
        <v>8.0410490583301009</v>
      </c>
    </row>
    <row r="382" spans="1:17">
      <c r="A382" s="15" t="s">
        <v>500</v>
      </c>
      <c r="B382" s="6" t="s">
        <v>19</v>
      </c>
      <c r="C382" s="6" t="s">
        <v>4</v>
      </c>
      <c r="D382" s="6" t="s">
        <v>16</v>
      </c>
      <c r="E382" s="6" t="s">
        <v>10</v>
      </c>
      <c r="F382" s="6">
        <v>2519.994205</v>
      </c>
      <c r="G382" s="6">
        <v>78.751737750570697</v>
      </c>
      <c r="H382" s="6">
        <v>0.30059048947474598</v>
      </c>
      <c r="I382" s="6">
        <v>78.162580391200194</v>
      </c>
      <c r="J382" s="6">
        <v>79.340895109941201</v>
      </c>
      <c r="K382" s="6">
        <v>2502.0607164732201</v>
      </c>
      <c r="L382" s="6">
        <v>78.818798702132099</v>
      </c>
      <c r="M382" s="6">
        <v>0.30205134540009099</v>
      </c>
      <c r="N382" s="6">
        <v>78.226778065147897</v>
      </c>
      <c r="O382" s="6">
        <v>79.410819339116301</v>
      </c>
      <c r="P382" s="6">
        <v>6.7060951561401794E-2</v>
      </c>
      <c r="Q382" s="6">
        <v>1.4459514928709001</v>
      </c>
    </row>
    <row r="383" spans="1:17">
      <c r="A383" s="15" t="s">
        <v>501</v>
      </c>
      <c r="B383" s="6" t="s">
        <v>19</v>
      </c>
      <c r="C383" s="6" t="s">
        <v>4</v>
      </c>
      <c r="D383" s="6" t="s">
        <v>16</v>
      </c>
      <c r="E383" s="6" t="s">
        <v>11</v>
      </c>
      <c r="F383" s="6">
        <v>2519.994205</v>
      </c>
      <c r="G383" s="6">
        <v>78.751737750570697</v>
      </c>
      <c r="H383" s="6">
        <v>0.30059048947474598</v>
      </c>
      <c r="I383" s="6">
        <v>78.162580391200194</v>
      </c>
      <c r="J383" s="6">
        <v>79.340895109941201</v>
      </c>
      <c r="K383" s="6">
        <v>2517.45820035424</v>
      </c>
      <c r="L383" s="6">
        <v>78.819973616006195</v>
      </c>
      <c r="M383" s="6">
        <v>0.29778160017002198</v>
      </c>
      <c r="N383" s="6">
        <v>78.236321679672898</v>
      </c>
      <c r="O383" s="6">
        <v>79.403625552339406</v>
      </c>
      <c r="P383" s="6">
        <v>6.8235865435454499E-2</v>
      </c>
      <c r="Q383" s="6">
        <v>1.4712846924546501</v>
      </c>
    </row>
    <row r="384" spans="1:17">
      <c r="A384" s="15" t="s">
        <v>502</v>
      </c>
      <c r="B384" s="6" t="s">
        <v>19</v>
      </c>
      <c r="C384" s="6" t="s">
        <v>4</v>
      </c>
      <c r="D384" s="6" t="s">
        <v>16</v>
      </c>
      <c r="E384" s="6" t="s">
        <v>6</v>
      </c>
      <c r="F384" s="6">
        <v>2519.994205</v>
      </c>
      <c r="G384" s="6">
        <v>78.751737750570697</v>
      </c>
      <c r="H384" s="6">
        <v>0.30059048947474598</v>
      </c>
      <c r="I384" s="6">
        <v>78.162580391200194</v>
      </c>
      <c r="J384" s="6">
        <v>79.340895109941201</v>
      </c>
      <c r="K384" s="6">
        <v>2441.9152621642802</v>
      </c>
      <c r="L384" s="6">
        <v>79.1587869674551</v>
      </c>
      <c r="M384" s="6">
        <v>0.302313194592364</v>
      </c>
      <c r="N384" s="6">
        <v>78.566253106054006</v>
      </c>
      <c r="O384" s="6">
        <v>79.751320828856095</v>
      </c>
      <c r="P384" s="6">
        <v>0.40704921688436002</v>
      </c>
      <c r="Q384" s="6">
        <v>8.77669357684203</v>
      </c>
    </row>
    <row r="385" spans="1:17">
      <c r="A385" s="15" t="s">
        <v>503</v>
      </c>
      <c r="B385" s="6" t="s">
        <v>19</v>
      </c>
      <c r="C385" s="6" t="s">
        <v>4</v>
      </c>
      <c r="D385" s="6" t="s">
        <v>16</v>
      </c>
      <c r="E385" s="6" t="s">
        <v>8</v>
      </c>
      <c r="F385" s="6">
        <v>2519.994205</v>
      </c>
      <c r="G385" s="6">
        <v>78.751737750570697</v>
      </c>
      <c r="H385" s="6">
        <v>0.30059048947474598</v>
      </c>
      <c r="I385" s="6">
        <v>78.162580391200194</v>
      </c>
      <c r="J385" s="6">
        <v>79.340895109941201</v>
      </c>
      <c r="K385" s="6">
        <v>2333.0557106619599</v>
      </c>
      <c r="L385" s="6">
        <v>79.608693894228097</v>
      </c>
      <c r="M385" s="6">
        <v>0.30834706110494198</v>
      </c>
      <c r="N385" s="6">
        <v>79.004333654462499</v>
      </c>
      <c r="O385" s="6">
        <v>80.213054133993793</v>
      </c>
      <c r="P385" s="6">
        <v>0.85695614365744199</v>
      </c>
      <c r="Q385" s="6">
        <v>18.477474393005199</v>
      </c>
    </row>
    <row r="386" spans="1:17">
      <c r="A386" s="15" t="s">
        <v>504</v>
      </c>
      <c r="B386" s="6" t="s">
        <v>51</v>
      </c>
      <c r="C386" s="6" t="s">
        <v>4</v>
      </c>
      <c r="D386" s="6" t="s">
        <v>16</v>
      </c>
      <c r="E386" s="6" t="s">
        <v>7</v>
      </c>
      <c r="F386" s="6">
        <v>1451.9547500000001</v>
      </c>
      <c r="G386" s="6">
        <v>77.621976867043799</v>
      </c>
      <c r="H386" s="6">
        <v>0.39213903554442803</v>
      </c>
      <c r="I386" s="6">
        <v>76.853384357376697</v>
      </c>
      <c r="J386" s="6">
        <v>78.3905693767109</v>
      </c>
      <c r="K386" s="6">
        <v>1296.37407331176</v>
      </c>
      <c r="L386" s="6">
        <v>79.622834275317501</v>
      </c>
      <c r="M386" s="6">
        <v>0.386741271069451</v>
      </c>
      <c r="N386" s="6">
        <v>78.864821384021397</v>
      </c>
      <c r="O386" s="6">
        <v>80.380847166613606</v>
      </c>
      <c r="P386" s="6">
        <v>2.0008574082737498</v>
      </c>
      <c r="Q386" s="6">
        <v>29.7492679583961</v>
      </c>
    </row>
    <row r="387" spans="1:17">
      <c r="A387" s="15" t="s">
        <v>505</v>
      </c>
      <c r="B387" s="6" t="s">
        <v>51</v>
      </c>
      <c r="C387" s="6" t="s">
        <v>4</v>
      </c>
      <c r="D387" s="6" t="s">
        <v>16</v>
      </c>
      <c r="E387" s="6" t="s">
        <v>5</v>
      </c>
      <c r="F387" s="6">
        <v>1451.9547500000001</v>
      </c>
      <c r="G387" s="6">
        <v>77.621976867043799</v>
      </c>
      <c r="H387" s="6">
        <v>0.39213903554442803</v>
      </c>
      <c r="I387" s="6">
        <v>76.853384357376697</v>
      </c>
      <c r="J387" s="6">
        <v>78.3905693767109</v>
      </c>
      <c r="K387" s="6">
        <v>1296.00991971401</v>
      </c>
      <c r="L387" s="6">
        <v>79.029269765001203</v>
      </c>
      <c r="M387" s="6">
        <v>0.40502941458169101</v>
      </c>
      <c r="N387" s="6">
        <v>78.235412112421102</v>
      </c>
      <c r="O387" s="6">
        <v>79.823127417581304</v>
      </c>
      <c r="P387" s="6">
        <v>1.4072928979574499</v>
      </c>
      <c r="Q387" s="6">
        <v>20.923996554759</v>
      </c>
    </row>
    <row r="388" spans="1:17">
      <c r="A388" s="15" t="s">
        <v>506</v>
      </c>
      <c r="B388" s="6" t="s">
        <v>51</v>
      </c>
      <c r="C388" s="6" t="s">
        <v>4</v>
      </c>
      <c r="D388" s="6" t="s">
        <v>16</v>
      </c>
      <c r="E388" s="6" t="s">
        <v>9</v>
      </c>
      <c r="F388" s="6">
        <v>1451.9547500000001</v>
      </c>
      <c r="G388" s="6">
        <v>77.621976867043799</v>
      </c>
      <c r="H388" s="6">
        <v>0.39213903554442803</v>
      </c>
      <c r="I388" s="6">
        <v>76.853384357376697</v>
      </c>
      <c r="J388" s="6">
        <v>78.3905693767109</v>
      </c>
      <c r="K388" s="6">
        <v>1433.22294502212</v>
      </c>
      <c r="L388" s="6">
        <v>77.874686706119803</v>
      </c>
      <c r="M388" s="6">
        <v>0.39210891378242602</v>
      </c>
      <c r="N388" s="6">
        <v>77.106153235106206</v>
      </c>
      <c r="O388" s="6">
        <v>78.643220177133301</v>
      </c>
      <c r="P388" s="6">
        <v>0.25270983907600503</v>
      </c>
      <c r="Q388" s="6">
        <v>3.7573555653230502</v>
      </c>
    </row>
    <row r="389" spans="1:17">
      <c r="A389" s="15" t="s">
        <v>507</v>
      </c>
      <c r="B389" s="6" t="s">
        <v>51</v>
      </c>
      <c r="C389" s="6" t="s">
        <v>4</v>
      </c>
      <c r="D389" s="6" t="s">
        <v>16</v>
      </c>
      <c r="E389" s="6" t="s">
        <v>12</v>
      </c>
      <c r="F389" s="6">
        <v>1451.9547500000001</v>
      </c>
      <c r="G389" s="6">
        <v>77.621976867043799</v>
      </c>
      <c r="H389" s="6">
        <v>0.39213903554442803</v>
      </c>
      <c r="I389" s="6">
        <v>76.853384357376697</v>
      </c>
      <c r="J389" s="6">
        <v>78.3905693767109</v>
      </c>
      <c r="K389" s="6">
        <v>1448.1381041648399</v>
      </c>
      <c r="L389" s="6">
        <v>77.714403456882394</v>
      </c>
      <c r="M389" s="6">
        <v>0.39066600622289199</v>
      </c>
      <c r="N389" s="6">
        <v>76.948698084685503</v>
      </c>
      <c r="O389" s="6">
        <v>78.480108829079299</v>
      </c>
      <c r="P389" s="6">
        <v>9.2426589838623799E-2</v>
      </c>
      <c r="Q389" s="6">
        <v>1.37422255889901</v>
      </c>
    </row>
    <row r="390" spans="1:17">
      <c r="A390" s="15" t="s">
        <v>508</v>
      </c>
      <c r="B390" s="6" t="s">
        <v>51</v>
      </c>
      <c r="C390" s="6" t="s">
        <v>4</v>
      </c>
      <c r="D390" s="6" t="s">
        <v>16</v>
      </c>
      <c r="E390" s="6" t="s">
        <v>10</v>
      </c>
      <c r="F390" s="6">
        <v>1451.9547500000001</v>
      </c>
      <c r="G390" s="6">
        <v>77.621976867043799</v>
      </c>
      <c r="H390" s="6">
        <v>0.39213903554442803</v>
      </c>
      <c r="I390" s="6">
        <v>76.853384357376697</v>
      </c>
      <c r="J390" s="6">
        <v>78.3905693767109</v>
      </c>
      <c r="K390" s="6">
        <v>1431.94435592989</v>
      </c>
      <c r="L390" s="6">
        <v>77.852230831586596</v>
      </c>
      <c r="M390" s="6">
        <v>0.391848481582174</v>
      </c>
      <c r="N390" s="6">
        <v>77.084207807685502</v>
      </c>
      <c r="O390" s="6">
        <v>78.620253855487604</v>
      </c>
      <c r="P390" s="6">
        <v>0.23025396454278299</v>
      </c>
      <c r="Q390" s="6">
        <v>3.4234757866009402</v>
      </c>
    </row>
    <row r="391" spans="1:17">
      <c r="A391" s="15" t="s">
        <v>509</v>
      </c>
      <c r="B391" s="6" t="s">
        <v>51</v>
      </c>
      <c r="C391" s="6" t="s">
        <v>4</v>
      </c>
      <c r="D391" s="6" t="s">
        <v>16</v>
      </c>
      <c r="E391" s="6" t="s">
        <v>11</v>
      </c>
      <c r="F391" s="6">
        <v>1451.9547500000001</v>
      </c>
      <c r="G391" s="6">
        <v>77.621976867043799</v>
      </c>
      <c r="H391" s="6">
        <v>0.39213903554442803</v>
      </c>
      <c r="I391" s="6">
        <v>76.853384357376697</v>
      </c>
      <c r="J391" s="6">
        <v>78.3905693767109</v>
      </c>
      <c r="K391" s="6">
        <v>1438.78637863887</v>
      </c>
      <c r="L391" s="6">
        <v>78.039952520556596</v>
      </c>
      <c r="M391" s="6">
        <v>0.37695781387563698</v>
      </c>
      <c r="N391" s="6">
        <v>77.301115205360404</v>
      </c>
      <c r="O391" s="6">
        <v>78.778789835752903</v>
      </c>
      <c r="P391" s="6">
        <v>0.41797565351282601</v>
      </c>
      <c r="Q391" s="6">
        <v>6.2145706460745398</v>
      </c>
    </row>
    <row r="392" spans="1:17">
      <c r="A392" s="15" t="s">
        <v>510</v>
      </c>
      <c r="B392" s="6" t="s">
        <v>51</v>
      </c>
      <c r="C392" s="6" t="s">
        <v>4</v>
      </c>
      <c r="D392" s="6" t="s">
        <v>16</v>
      </c>
      <c r="E392" s="6" t="s">
        <v>6</v>
      </c>
      <c r="F392" s="6">
        <v>1451.9547500000001</v>
      </c>
      <c r="G392" s="6">
        <v>77.621976867043799</v>
      </c>
      <c r="H392" s="6">
        <v>0.39213903554442803</v>
      </c>
      <c r="I392" s="6">
        <v>76.853384357376697</v>
      </c>
      <c r="J392" s="6">
        <v>78.3905693767109</v>
      </c>
      <c r="K392" s="6">
        <v>1376.16462563133</v>
      </c>
      <c r="L392" s="6">
        <v>78.649162592518607</v>
      </c>
      <c r="M392" s="6">
        <v>0.38184132521976799</v>
      </c>
      <c r="N392" s="6">
        <v>77.900753595087906</v>
      </c>
      <c r="O392" s="6">
        <v>79.397571589949393</v>
      </c>
      <c r="P392" s="6">
        <v>1.02718572547485</v>
      </c>
      <c r="Q392" s="6">
        <v>15.272464326458399</v>
      </c>
    </row>
    <row r="393" spans="1:17">
      <c r="A393" s="15" t="s">
        <v>511</v>
      </c>
      <c r="B393" s="6" t="s">
        <v>51</v>
      </c>
      <c r="C393" s="6" t="s">
        <v>4</v>
      </c>
      <c r="D393" s="6" t="s">
        <v>16</v>
      </c>
      <c r="E393" s="6" t="s">
        <v>8</v>
      </c>
      <c r="F393" s="6">
        <v>1451.9547500000001</v>
      </c>
      <c r="G393" s="6">
        <v>77.621976867043799</v>
      </c>
      <c r="H393" s="6">
        <v>0.39213903554442803</v>
      </c>
      <c r="I393" s="6">
        <v>76.853384357376697</v>
      </c>
      <c r="J393" s="6">
        <v>78.3905693767109</v>
      </c>
      <c r="K393" s="6">
        <v>1302.0960706466799</v>
      </c>
      <c r="L393" s="6">
        <v>78.919011405052998</v>
      </c>
      <c r="M393" s="6">
        <v>0.40522663477524001</v>
      </c>
      <c r="N393" s="6">
        <v>78.124767200893601</v>
      </c>
      <c r="O393" s="6">
        <v>79.713255609212496</v>
      </c>
      <c r="P393" s="6">
        <v>1.2970345380092601</v>
      </c>
      <c r="Q393" s="6">
        <v>19.284646603488898</v>
      </c>
    </row>
    <row r="394" spans="1:17">
      <c r="A394" s="15" t="s">
        <v>512</v>
      </c>
      <c r="B394" s="6" t="s">
        <v>56</v>
      </c>
      <c r="C394" s="6" t="s">
        <v>4</v>
      </c>
      <c r="D394" s="6" t="s">
        <v>16</v>
      </c>
      <c r="E394" s="6" t="s">
        <v>7</v>
      </c>
      <c r="F394" s="6">
        <v>947.24117999999999</v>
      </c>
      <c r="G394" s="6">
        <v>78.627297558433099</v>
      </c>
      <c r="H394" s="6">
        <v>0.47163576555341002</v>
      </c>
      <c r="I394" s="6">
        <v>77.702891457948397</v>
      </c>
      <c r="J394" s="6">
        <v>79.551703658917802</v>
      </c>
      <c r="K394" s="6">
        <v>907.85736910872095</v>
      </c>
      <c r="L394" s="6">
        <v>79.301661666342696</v>
      </c>
      <c r="M394" s="6">
        <v>0.46864811016024699</v>
      </c>
      <c r="N394" s="6">
        <v>78.383111370428594</v>
      </c>
      <c r="O394" s="6">
        <v>80.220211962256798</v>
      </c>
      <c r="P394" s="6">
        <v>0.67436410790954004</v>
      </c>
      <c r="Q394" s="6">
        <v>18.9537235204259</v>
      </c>
    </row>
    <row r="395" spans="1:17">
      <c r="A395" s="15" t="s">
        <v>513</v>
      </c>
      <c r="B395" s="6" t="s">
        <v>56</v>
      </c>
      <c r="C395" s="6" t="s">
        <v>4</v>
      </c>
      <c r="D395" s="6" t="s">
        <v>16</v>
      </c>
      <c r="E395" s="6" t="s">
        <v>5</v>
      </c>
      <c r="F395" s="6">
        <v>947.24117999999999</v>
      </c>
      <c r="G395" s="6">
        <v>78.627297558433099</v>
      </c>
      <c r="H395" s="6">
        <v>0.47163576555341002</v>
      </c>
      <c r="I395" s="6">
        <v>77.702891457948397</v>
      </c>
      <c r="J395" s="6">
        <v>79.551703658917802</v>
      </c>
      <c r="K395" s="6">
        <v>873.31047526693897</v>
      </c>
      <c r="L395" s="6">
        <v>79.648934640441496</v>
      </c>
      <c r="M395" s="6">
        <v>0.48071991357025901</v>
      </c>
      <c r="N395" s="6">
        <v>78.706723609843806</v>
      </c>
      <c r="O395" s="6">
        <v>80.5911456710392</v>
      </c>
      <c r="P395" s="6">
        <v>1.02163708200834</v>
      </c>
      <c r="Q395" s="6">
        <v>28.714201369089299</v>
      </c>
    </row>
    <row r="396" spans="1:17">
      <c r="A396" s="15" t="s">
        <v>514</v>
      </c>
      <c r="B396" s="6" t="s">
        <v>56</v>
      </c>
      <c r="C396" s="6" t="s">
        <v>4</v>
      </c>
      <c r="D396" s="6" t="s">
        <v>16</v>
      </c>
      <c r="E396" s="6" t="s">
        <v>9</v>
      </c>
      <c r="F396" s="6">
        <v>947.24117999999999</v>
      </c>
      <c r="G396" s="6">
        <v>78.627297558433099</v>
      </c>
      <c r="H396" s="6">
        <v>0.47163576555341002</v>
      </c>
      <c r="I396" s="6">
        <v>77.702891457948397</v>
      </c>
      <c r="J396" s="6">
        <v>79.551703658917802</v>
      </c>
      <c r="K396" s="6">
        <v>937.01270291205299</v>
      </c>
      <c r="L396" s="6">
        <v>78.891082344196803</v>
      </c>
      <c r="M396" s="6">
        <v>0.467242913352649</v>
      </c>
      <c r="N396" s="6">
        <v>77.975286234025603</v>
      </c>
      <c r="O396" s="6">
        <v>79.806878454368004</v>
      </c>
      <c r="P396" s="6">
        <v>0.26378478576367598</v>
      </c>
      <c r="Q396" s="6">
        <v>7.4139531443304003</v>
      </c>
    </row>
    <row r="397" spans="1:17">
      <c r="A397" s="15" t="s">
        <v>515</v>
      </c>
      <c r="B397" s="6" t="s">
        <v>56</v>
      </c>
      <c r="C397" s="6" t="s">
        <v>4</v>
      </c>
      <c r="D397" s="6" t="s">
        <v>16</v>
      </c>
      <c r="E397" s="6" t="s">
        <v>12</v>
      </c>
      <c r="F397" s="6">
        <v>947.24117999999999</v>
      </c>
      <c r="G397" s="6">
        <v>78.627297558433099</v>
      </c>
      <c r="H397" s="6">
        <v>0.47163576555341002</v>
      </c>
      <c r="I397" s="6">
        <v>77.702891457948397</v>
      </c>
      <c r="J397" s="6">
        <v>79.551703658917802</v>
      </c>
      <c r="K397" s="6">
        <v>931.36173658981397</v>
      </c>
      <c r="L397" s="6">
        <v>79.131323445507306</v>
      </c>
      <c r="M397" s="6">
        <v>0.45736487448256502</v>
      </c>
      <c r="N397" s="6">
        <v>78.2348882915215</v>
      </c>
      <c r="O397" s="6">
        <v>80.027758599493197</v>
      </c>
      <c r="P397" s="6">
        <v>0.50402588707422102</v>
      </c>
      <c r="Q397" s="6">
        <v>14.166185890817999</v>
      </c>
    </row>
    <row r="398" spans="1:17">
      <c r="A398" s="15" t="s">
        <v>516</v>
      </c>
      <c r="B398" s="6" t="s">
        <v>56</v>
      </c>
      <c r="C398" s="6" t="s">
        <v>4</v>
      </c>
      <c r="D398" s="6" t="s">
        <v>16</v>
      </c>
      <c r="E398" s="6" t="s">
        <v>10</v>
      </c>
      <c r="F398" s="6">
        <v>947.24117999999999</v>
      </c>
      <c r="G398" s="6">
        <v>78.627297558433099</v>
      </c>
      <c r="H398" s="6">
        <v>0.47163576555341002</v>
      </c>
      <c r="I398" s="6">
        <v>77.702891457948397</v>
      </c>
      <c r="J398" s="6">
        <v>79.551703658917802</v>
      </c>
      <c r="K398" s="6">
        <v>954.37192323880697</v>
      </c>
      <c r="L398" s="6">
        <v>78.564938031292698</v>
      </c>
      <c r="M398" s="6">
        <v>0.47039848315023503</v>
      </c>
      <c r="N398" s="6">
        <v>77.642957004318205</v>
      </c>
      <c r="O398" s="6">
        <v>79.486919058267205</v>
      </c>
      <c r="P398" s="6">
        <v>-6.2359527140429798E-2</v>
      </c>
      <c r="Q398" s="6">
        <v>-1.7526811145808401</v>
      </c>
    </row>
    <row r="399" spans="1:17">
      <c r="A399" s="15" t="s">
        <v>517</v>
      </c>
      <c r="B399" s="6" t="s">
        <v>56</v>
      </c>
      <c r="C399" s="6" t="s">
        <v>4</v>
      </c>
      <c r="D399" s="6" t="s">
        <v>16</v>
      </c>
      <c r="E399" s="6" t="s">
        <v>11</v>
      </c>
      <c r="F399" s="6">
        <v>947.24117999999999</v>
      </c>
      <c r="G399" s="6">
        <v>78.627297558433099</v>
      </c>
      <c r="H399" s="6">
        <v>0.47163576555341002</v>
      </c>
      <c r="I399" s="6">
        <v>77.702891457948397</v>
      </c>
      <c r="J399" s="6">
        <v>79.551703658917802</v>
      </c>
      <c r="K399" s="6">
        <v>945.47715678916802</v>
      </c>
      <c r="L399" s="6">
        <v>78.746615313815795</v>
      </c>
      <c r="M399" s="6">
        <v>0.46371746516512402</v>
      </c>
      <c r="N399" s="6">
        <v>77.837729082092196</v>
      </c>
      <c r="O399" s="6">
        <v>79.655501545539394</v>
      </c>
      <c r="P399" s="6">
        <v>0.11931775538266701</v>
      </c>
      <c r="Q399" s="6">
        <v>3.3535529546662199</v>
      </c>
    </row>
    <row r="400" spans="1:17">
      <c r="A400" s="15" t="s">
        <v>518</v>
      </c>
      <c r="B400" s="6" t="s">
        <v>56</v>
      </c>
      <c r="C400" s="6" t="s">
        <v>4</v>
      </c>
      <c r="D400" s="6" t="s">
        <v>16</v>
      </c>
      <c r="E400" s="6" t="s">
        <v>6</v>
      </c>
      <c r="F400" s="6">
        <v>947.24117999999999</v>
      </c>
      <c r="G400" s="6">
        <v>78.627297558433099</v>
      </c>
      <c r="H400" s="6">
        <v>0.47163576555341002</v>
      </c>
      <c r="I400" s="6">
        <v>77.702891457948397</v>
      </c>
      <c r="J400" s="6">
        <v>79.551703658917802</v>
      </c>
      <c r="K400" s="6">
        <v>944.11226862074398</v>
      </c>
      <c r="L400" s="6">
        <v>79.050394931294306</v>
      </c>
      <c r="M400" s="6">
        <v>0.44841432716464502</v>
      </c>
      <c r="N400" s="6">
        <v>78.171502850051596</v>
      </c>
      <c r="O400" s="6">
        <v>79.929287012537003</v>
      </c>
      <c r="P400" s="6">
        <v>0.42309737286113602</v>
      </c>
      <c r="Q400" s="6">
        <v>11.891603561594399</v>
      </c>
    </row>
    <row r="401" spans="1:17">
      <c r="A401" s="15" t="s">
        <v>519</v>
      </c>
      <c r="B401" s="6" t="s">
        <v>56</v>
      </c>
      <c r="C401" s="6" t="s">
        <v>4</v>
      </c>
      <c r="D401" s="6" t="s">
        <v>16</v>
      </c>
      <c r="E401" s="6" t="s">
        <v>8</v>
      </c>
      <c r="F401" s="6">
        <v>947.24117999999999</v>
      </c>
      <c r="G401" s="6">
        <v>78.627297558433099</v>
      </c>
      <c r="H401" s="6">
        <v>0.47163576555341002</v>
      </c>
      <c r="I401" s="6">
        <v>77.702891457948397</v>
      </c>
      <c r="J401" s="6">
        <v>79.551703658917802</v>
      </c>
      <c r="K401" s="6">
        <v>911.87002536391105</v>
      </c>
      <c r="L401" s="6">
        <v>79.241380632275906</v>
      </c>
      <c r="M401" s="6">
        <v>0.47019569769528302</v>
      </c>
      <c r="N401" s="6">
        <v>78.319797064793207</v>
      </c>
      <c r="O401" s="6">
        <v>80.162964199758704</v>
      </c>
      <c r="P401" s="6">
        <v>0.61408307384282101</v>
      </c>
      <c r="Q401" s="6">
        <v>17.259460673656498</v>
      </c>
    </row>
    <row r="402" spans="1:17">
      <c r="A402" s="15" t="s">
        <v>520</v>
      </c>
      <c r="B402" s="6" t="s">
        <v>37</v>
      </c>
      <c r="C402" s="6" t="s">
        <v>4</v>
      </c>
      <c r="D402" s="6" t="s">
        <v>16</v>
      </c>
      <c r="E402" s="6" t="s">
        <v>7</v>
      </c>
      <c r="F402" s="6">
        <v>1353.4242859999999</v>
      </c>
      <c r="G402" s="6">
        <v>80.014307346349696</v>
      </c>
      <c r="H402" s="6">
        <v>0.40043753091083401</v>
      </c>
      <c r="I402" s="6">
        <v>79.229449785764402</v>
      </c>
      <c r="J402" s="6">
        <v>80.799164906934905</v>
      </c>
      <c r="K402" s="6">
        <v>1262.1605168480301</v>
      </c>
      <c r="L402" s="6">
        <v>81.094217124572197</v>
      </c>
      <c r="M402" s="6">
        <v>0.40144622644379102</v>
      </c>
      <c r="N402" s="6">
        <v>80.307382520742394</v>
      </c>
      <c r="O402" s="6">
        <v>81.881051728402099</v>
      </c>
      <c r="P402" s="6">
        <v>1.0799097782225699</v>
      </c>
      <c r="Q402" s="6">
        <v>29.1633548509013</v>
      </c>
    </row>
    <row r="403" spans="1:17">
      <c r="A403" s="15" t="s">
        <v>521</v>
      </c>
      <c r="B403" s="6" t="s">
        <v>37</v>
      </c>
      <c r="C403" s="6" t="s">
        <v>4</v>
      </c>
      <c r="D403" s="6" t="s">
        <v>16</v>
      </c>
      <c r="E403" s="6" t="s">
        <v>5</v>
      </c>
      <c r="F403" s="6">
        <v>1353.4242859999999</v>
      </c>
      <c r="G403" s="6">
        <v>80.014307346349696</v>
      </c>
      <c r="H403" s="6">
        <v>0.40043753091083401</v>
      </c>
      <c r="I403" s="6">
        <v>79.229449785764402</v>
      </c>
      <c r="J403" s="6">
        <v>80.799164906934905</v>
      </c>
      <c r="K403" s="6">
        <v>1228.0328533690799</v>
      </c>
      <c r="L403" s="6">
        <v>81.210767045891998</v>
      </c>
      <c r="M403" s="6">
        <v>0.408758639033305</v>
      </c>
      <c r="N403" s="6">
        <v>80.409600113386702</v>
      </c>
      <c r="O403" s="6">
        <v>82.011933978397295</v>
      </c>
      <c r="P403" s="6">
        <v>1.19645969954237</v>
      </c>
      <c r="Q403" s="6">
        <v>32.310827706354502</v>
      </c>
    </row>
    <row r="404" spans="1:17">
      <c r="A404" s="15" t="s">
        <v>522</v>
      </c>
      <c r="B404" s="6" t="s">
        <v>37</v>
      </c>
      <c r="C404" s="6" t="s">
        <v>4</v>
      </c>
      <c r="D404" s="6" t="s">
        <v>16</v>
      </c>
      <c r="E404" s="6" t="s">
        <v>9</v>
      </c>
      <c r="F404" s="6">
        <v>1353.4242859999999</v>
      </c>
      <c r="G404" s="6">
        <v>80.014307346349696</v>
      </c>
      <c r="H404" s="6">
        <v>0.40043753091083401</v>
      </c>
      <c r="I404" s="6">
        <v>79.229449785764402</v>
      </c>
      <c r="J404" s="6">
        <v>80.799164906934905</v>
      </c>
      <c r="K404" s="6">
        <v>1349.5524732275701</v>
      </c>
      <c r="L404" s="6">
        <v>80.292546769640595</v>
      </c>
      <c r="M404" s="6">
        <v>0.39255318285112201</v>
      </c>
      <c r="N404" s="6">
        <v>79.523142531252404</v>
      </c>
      <c r="O404" s="6">
        <v>81.061951008028799</v>
      </c>
      <c r="P404" s="6">
        <v>0.278239423290984</v>
      </c>
      <c r="Q404" s="6">
        <v>7.5139564420841003</v>
      </c>
    </row>
    <row r="405" spans="1:17">
      <c r="A405" s="15" t="s">
        <v>523</v>
      </c>
      <c r="B405" s="6" t="s">
        <v>37</v>
      </c>
      <c r="C405" s="6" t="s">
        <v>4</v>
      </c>
      <c r="D405" s="6" t="s">
        <v>16</v>
      </c>
      <c r="E405" s="6" t="s">
        <v>12</v>
      </c>
      <c r="F405" s="6">
        <v>1353.4242859999999</v>
      </c>
      <c r="G405" s="6">
        <v>80.014307346349696</v>
      </c>
      <c r="H405" s="6">
        <v>0.40043753091083401</v>
      </c>
      <c r="I405" s="6">
        <v>79.229449785764402</v>
      </c>
      <c r="J405" s="6">
        <v>80.799164906934905</v>
      </c>
      <c r="K405" s="6">
        <v>1347.0687115265</v>
      </c>
      <c r="L405" s="6">
        <v>80.224868594651198</v>
      </c>
      <c r="M405" s="6">
        <v>0.393080477943963</v>
      </c>
      <c r="N405" s="6">
        <v>79.454430857880993</v>
      </c>
      <c r="O405" s="6">
        <v>80.995306331421304</v>
      </c>
      <c r="P405" s="6">
        <v>0.21056124830151601</v>
      </c>
      <c r="Q405" s="6">
        <v>5.6862828042661402</v>
      </c>
    </row>
    <row r="406" spans="1:17">
      <c r="A406" s="15" t="s">
        <v>524</v>
      </c>
      <c r="B406" s="6" t="s">
        <v>37</v>
      </c>
      <c r="C406" s="6" t="s">
        <v>4</v>
      </c>
      <c r="D406" s="6" t="s">
        <v>16</v>
      </c>
      <c r="E406" s="6" t="s">
        <v>10</v>
      </c>
      <c r="F406" s="6">
        <v>1353.4242859999999</v>
      </c>
      <c r="G406" s="6">
        <v>80.014307346349696</v>
      </c>
      <c r="H406" s="6">
        <v>0.40043753091083401</v>
      </c>
      <c r="I406" s="6">
        <v>79.229449785764402</v>
      </c>
      <c r="J406" s="6">
        <v>80.799164906934905</v>
      </c>
      <c r="K406" s="6">
        <v>1370.8946828097</v>
      </c>
      <c r="L406" s="6">
        <v>79.950645892810599</v>
      </c>
      <c r="M406" s="6">
        <v>0.39552222067830201</v>
      </c>
      <c r="N406" s="6">
        <v>79.175422340281202</v>
      </c>
      <c r="O406" s="6">
        <v>80.725869445340095</v>
      </c>
      <c r="P406" s="6">
        <v>-6.36614535390123E-2</v>
      </c>
      <c r="Q406" s="6">
        <v>-1.7192006196463401</v>
      </c>
    </row>
    <row r="407" spans="1:17">
      <c r="A407" s="15" t="s">
        <v>525</v>
      </c>
      <c r="B407" s="6" t="s">
        <v>37</v>
      </c>
      <c r="C407" s="6" t="s">
        <v>4</v>
      </c>
      <c r="D407" s="6" t="s">
        <v>16</v>
      </c>
      <c r="E407" s="6" t="s">
        <v>11</v>
      </c>
      <c r="F407" s="6">
        <v>1353.4242859999999</v>
      </c>
      <c r="G407" s="6">
        <v>80.014307346349696</v>
      </c>
      <c r="H407" s="6">
        <v>0.40043753091083401</v>
      </c>
      <c r="I407" s="6">
        <v>79.229449785764402</v>
      </c>
      <c r="J407" s="6">
        <v>80.799164906934905</v>
      </c>
      <c r="K407" s="6">
        <v>1356.6615741355899</v>
      </c>
      <c r="L407" s="6">
        <v>79.839377528502794</v>
      </c>
      <c r="M407" s="6">
        <v>0.41119435662517301</v>
      </c>
      <c r="N407" s="6">
        <v>79.033436589517393</v>
      </c>
      <c r="O407" s="6">
        <v>80.645318467488096</v>
      </c>
      <c r="P407" s="6">
        <v>-0.17492981784688799</v>
      </c>
      <c r="Q407" s="6">
        <v>-4.7240431142951298</v>
      </c>
    </row>
    <row r="408" spans="1:17">
      <c r="A408" s="15" t="s">
        <v>526</v>
      </c>
      <c r="B408" s="6" t="s">
        <v>37</v>
      </c>
      <c r="C408" s="6" t="s">
        <v>4</v>
      </c>
      <c r="D408" s="6" t="s">
        <v>16</v>
      </c>
      <c r="E408" s="6" t="s">
        <v>6</v>
      </c>
      <c r="F408" s="6">
        <v>1353.4242859999999</v>
      </c>
      <c r="G408" s="6">
        <v>80.014307346349696</v>
      </c>
      <c r="H408" s="6">
        <v>0.40043753091083401</v>
      </c>
      <c r="I408" s="6">
        <v>79.229449785764402</v>
      </c>
      <c r="J408" s="6">
        <v>80.799164906934905</v>
      </c>
      <c r="K408" s="6">
        <v>1320.4290647525099</v>
      </c>
      <c r="L408" s="6">
        <v>80.3534371108735</v>
      </c>
      <c r="M408" s="6">
        <v>0.39998106588400201</v>
      </c>
      <c r="N408" s="6">
        <v>79.569474221740805</v>
      </c>
      <c r="O408" s="6">
        <v>81.137400000006096</v>
      </c>
      <c r="P408" s="6">
        <v>0.339129764523804</v>
      </c>
      <c r="Q408" s="6">
        <v>9.1583221698284607</v>
      </c>
    </row>
    <row r="409" spans="1:17">
      <c r="A409" s="15" t="s">
        <v>527</v>
      </c>
      <c r="B409" s="6" t="s">
        <v>37</v>
      </c>
      <c r="C409" s="6" t="s">
        <v>4</v>
      </c>
      <c r="D409" s="6" t="s">
        <v>16</v>
      </c>
      <c r="E409" s="6" t="s">
        <v>8</v>
      </c>
      <c r="F409" s="6">
        <v>1353.4242859999999</v>
      </c>
      <c r="G409" s="6">
        <v>80.014307346349696</v>
      </c>
      <c r="H409" s="6">
        <v>0.40043753091083401</v>
      </c>
      <c r="I409" s="6">
        <v>79.229449785764402</v>
      </c>
      <c r="J409" s="6">
        <v>80.799164906934905</v>
      </c>
      <c r="K409" s="6">
        <v>1276.8689452563999</v>
      </c>
      <c r="L409" s="6">
        <v>80.851566979430402</v>
      </c>
      <c r="M409" s="6">
        <v>0.40400524272333799</v>
      </c>
      <c r="N409" s="6">
        <v>80.0597167036927</v>
      </c>
      <c r="O409" s="6">
        <v>81.643417255168202</v>
      </c>
      <c r="P409" s="6">
        <v>0.83725963308079099</v>
      </c>
      <c r="Q409" s="6">
        <v>22.610499760506901</v>
      </c>
    </row>
    <row r="410" spans="1:17">
      <c r="A410" s="15" t="s">
        <v>528</v>
      </c>
      <c r="B410" s="6" t="s">
        <v>36</v>
      </c>
      <c r="C410" s="6" t="s">
        <v>4</v>
      </c>
      <c r="D410" s="6" t="s">
        <v>16</v>
      </c>
      <c r="E410" s="6" t="s">
        <v>7</v>
      </c>
      <c r="F410" s="6">
        <v>541.52792199999999</v>
      </c>
      <c r="G410" s="6">
        <v>79.470859842117704</v>
      </c>
      <c r="H410" s="6">
        <v>0.70355100095867495</v>
      </c>
      <c r="I410" s="6">
        <v>78.091899880238699</v>
      </c>
      <c r="J410" s="6">
        <v>80.849819803996695</v>
      </c>
      <c r="K410" s="6">
        <v>527.38276899674702</v>
      </c>
      <c r="L410" s="6">
        <v>79.471384397095306</v>
      </c>
      <c r="M410" s="6">
        <v>0.72811254891754795</v>
      </c>
      <c r="N410" s="6">
        <v>78.044283801216906</v>
      </c>
      <c r="O410" s="6">
        <v>80.898484992973707</v>
      </c>
      <c r="P410" s="6">
        <v>5.2455497763048697E-4</v>
      </c>
      <c r="Q410" s="6">
        <v>1.30310316223074E-2</v>
      </c>
    </row>
    <row r="411" spans="1:17">
      <c r="A411" s="15" t="s">
        <v>529</v>
      </c>
      <c r="B411" s="6" t="s">
        <v>36</v>
      </c>
      <c r="C411" s="6" t="s">
        <v>4</v>
      </c>
      <c r="D411" s="6" t="s">
        <v>16</v>
      </c>
      <c r="E411" s="6" t="s">
        <v>5</v>
      </c>
      <c r="F411" s="6">
        <v>541.52792199999999</v>
      </c>
      <c r="G411" s="6">
        <v>79.470859842117704</v>
      </c>
      <c r="H411" s="6">
        <v>0.70355100095867495</v>
      </c>
      <c r="I411" s="6">
        <v>78.091899880238699</v>
      </c>
      <c r="J411" s="6">
        <v>80.849819803996695</v>
      </c>
      <c r="K411" s="6">
        <v>496.26007988824603</v>
      </c>
      <c r="L411" s="6">
        <v>80.581817078432294</v>
      </c>
      <c r="M411" s="6">
        <v>0.68972136367195802</v>
      </c>
      <c r="N411" s="6">
        <v>79.2299632056353</v>
      </c>
      <c r="O411" s="6">
        <v>81.933670951229303</v>
      </c>
      <c r="P411" s="6">
        <v>1.1109572363146201</v>
      </c>
      <c r="Q411" s="6">
        <v>27.5984777474461</v>
      </c>
    </row>
    <row r="412" spans="1:17">
      <c r="A412" s="15" t="s">
        <v>530</v>
      </c>
      <c r="B412" s="6" t="s">
        <v>36</v>
      </c>
      <c r="C412" s="6" t="s">
        <v>4</v>
      </c>
      <c r="D412" s="6" t="s">
        <v>16</v>
      </c>
      <c r="E412" s="6" t="s">
        <v>9</v>
      </c>
      <c r="F412" s="6">
        <v>541.52792199999999</v>
      </c>
      <c r="G412" s="6">
        <v>79.470859842117704</v>
      </c>
      <c r="H412" s="6">
        <v>0.70355100095867495</v>
      </c>
      <c r="I412" s="6">
        <v>78.091899880238699</v>
      </c>
      <c r="J412" s="6">
        <v>80.849819803996695</v>
      </c>
      <c r="K412" s="6">
        <v>535.719943726211</v>
      </c>
      <c r="L412" s="6">
        <v>79.684187985576202</v>
      </c>
      <c r="M412" s="6">
        <v>0.701075571651125</v>
      </c>
      <c r="N412" s="6">
        <v>78.310079865139997</v>
      </c>
      <c r="O412" s="6">
        <v>81.058296106012406</v>
      </c>
      <c r="P412" s="6">
        <v>0.213328143458554</v>
      </c>
      <c r="Q412" s="6">
        <v>5.2995127334294301</v>
      </c>
    </row>
    <row r="413" spans="1:17">
      <c r="A413" s="15" t="s">
        <v>531</v>
      </c>
      <c r="B413" s="6" t="s">
        <v>36</v>
      </c>
      <c r="C413" s="6" t="s">
        <v>4</v>
      </c>
      <c r="D413" s="6" t="s">
        <v>16</v>
      </c>
      <c r="E413" s="6" t="s">
        <v>12</v>
      </c>
      <c r="F413" s="6">
        <v>541.52792199999999</v>
      </c>
      <c r="G413" s="6">
        <v>79.470859842117704</v>
      </c>
      <c r="H413" s="6">
        <v>0.70355100095867495</v>
      </c>
      <c r="I413" s="6">
        <v>78.091899880238699</v>
      </c>
      <c r="J413" s="6">
        <v>80.849819803996695</v>
      </c>
      <c r="K413" s="6">
        <v>533.55655068734404</v>
      </c>
      <c r="L413" s="6">
        <v>80.447800645057399</v>
      </c>
      <c r="M413" s="6">
        <v>0.62637682695451902</v>
      </c>
      <c r="N413" s="6">
        <v>79.220102064226595</v>
      </c>
      <c r="O413" s="6">
        <v>81.675499225888302</v>
      </c>
      <c r="P413" s="6">
        <v>0.97694080293973695</v>
      </c>
      <c r="Q413" s="6">
        <v>24.269232090288</v>
      </c>
    </row>
    <row r="414" spans="1:17">
      <c r="A414" s="15" t="s">
        <v>532</v>
      </c>
      <c r="B414" s="6" t="s">
        <v>36</v>
      </c>
      <c r="C414" s="6" t="s">
        <v>4</v>
      </c>
      <c r="D414" s="6" t="s">
        <v>16</v>
      </c>
      <c r="E414" s="6" t="s">
        <v>10</v>
      </c>
      <c r="F414" s="6">
        <v>541.52792199999999</v>
      </c>
      <c r="G414" s="6">
        <v>79.470859842117704</v>
      </c>
      <c r="H414" s="6">
        <v>0.70355100095867495</v>
      </c>
      <c r="I414" s="6">
        <v>78.091899880238699</v>
      </c>
      <c r="J414" s="6">
        <v>80.849819803996695</v>
      </c>
      <c r="K414" s="6">
        <v>465.56045281924401</v>
      </c>
      <c r="L414" s="6">
        <v>80.503576983821404</v>
      </c>
      <c r="M414" s="6">
        <v>0.73736064476341001</v>
      </c>
      <c r="N414" s="6">
        <v>79.058350120085095</v>
      </c>
      <c r="O414" s="6">
        <v>81.948803847557699</v>
      </c>
      <c r="P414" s="6">
        <v>1.03271714170374</v>
      </c>
      <c r="Q414" s="6">
        <v>25.654831818067699</v>
      </c>
    </row>
    <row r="415" spans="1:17">
      <c r="A415" s="15" t="s">
        <v>533</v>
      </c>
      <c r="B415" s="6" t="s">
        <v>36</v>
      </c>
      <c r="C415" s="6" t="s">
        <v>4</v>
      </c>
      <c r="D415" s="6" t="s">
        <v>16</v>
      </c>
      <c r="E415" s="6" t="s">
        <v>11</v>
      </c>
      <c r="F415" s="6">
        <v>541.52792199999999</v>
      </c>
      <c r="G415" s="6">
        <v>79.470859842117704</v>
      </c>
      <c r="H415" s="6">
        <v>0.70355100095867495</v>
      </c>
      <c r="I415" s="6">
        <v>78.091899880238699</v>
      </c>
      <c r="J415" s="6">
        <v>80.849819803996695</v>
      </c>
      <c r="K415" s="6">
        <v>540.52792199999999</v>
      </c>
      <c r="L415" s="6">
        <v>79.661243291007395</v>
      </c>
      <c r="M415" s="6">
        <v>0.67899090816097696</v>
      </c>
      <c r="N415" s="6">
        <v>78.330421111011802</v>
      </c>
      <c r="O415" s="6">
        <v>80.992065471002903</v>
      </c>
      <c r="P415" s="6">
        <v>0.19038344888967601</v>
      </c>
      <c r="Q415" s="6">
        <v>4.7295190182961999</v>
      </c>
    </row>
    <row r="416" spans="1:17">
      <c r="A416" s="15" t="s">
        <v>534</v>
      </c>
      <c r="B416" s="6" t="s">
        <v>36</v>
      </c>
      <c r="C416" s="6" t="s">
        <v>4</v>
      </c>
      <c r="D416" s="6" t="s">
        <v>16</v>
      </c>
      <c r="E416" s="6" t="s">
        <v>6</v>
      </c>
      <c r="F416" s="6">
        <v>541.52792199999999</v>
      </c>
      <c r="G416" s="6">
        <v>79.470859842117704</v>
      </c>
      <c r="H416" s="6">
        <v>0.70355100095867495</v>
      </c>
      <c r="I416" s="6">
        <v>78.091899880238699</v>
      </c>
      <c r="J416" s="6">
        <v>80.849819803996695</v>
      </c>
      <c r="K416" s="6">
        <v>544.35476340225102</v>
      </c>
      <c r="L416" s="6">
        <v>79.469838543187095</v>
      </c>
      <c r="M416" s="6">
        <v>0.70623961953260395</v>
      </c>
      <c r="N416" s="6">
        <v>78.085608888903195</v>
      </c>
      <c r="O416" s="6">
        <v>80.854068197470994</v>
      </c>
      <c r="P416" s="6">
        <v>-1.02129893060976E-3</v>
      </c>
      <c r="Q416" s="6">
        <v>-2.5371179815549299E-2</v>
      </c>
    </row>
    <row r="417" spans="1:17">
      <c r="A417" s="15" t="s">
        <v>535</v>
      </c>
      <c r="B417" s="6" t="s">
        <v>36</v>
      </c>
      <c r="C417" s="6" t="s">
        <v>4</v>
      </c>
      <c r="D417" s="6" t="s">
        <v>16</v>
      </c>
      <c r="E417" s="6" t="s">
        <v>8</v>
      </c>
      <c r="F417" s="6">
        <v>541.52792199999999</v>
      </c>
      <c r="G417" s="6">
        <v>79.470859842117704</v>
      </c>
      <c r="H417" s="6">
        <v>0.70355100095867495</v>
      </c>
      <c r="I417" s="6">
        <v>78.091899880238699</v>
      </c>
      <c r="J417" s="6">
        <v>80.849819803996695</v>
      </c>
      <c r="K417" s="6">
        <v>517.88207049463995</v>
      </c>
      <c r="L417" s="6">
        <v>79.972459209562899</v>
      </c>
      <c r="M417" s="6">
        <v>0.70819537292657198</v>
      </c>
      <c r="N417" s="6">
        <v>78.584396278626897</v>
      </c>
      <c r="O417" s="6">
        <v>81.360522140499</v>
      </c>
      <c r="P417" s="6">
        <v>0.50159936744526601</v>
      </c>
      <c r="Q417" s="6">
        <v>12.4607667406658</v>
      </c>
    </row>
    <row r="418" spans="1:17">
      <c r="A418" s="15" t="s">
        <v>536</v>
      </c>
      <c r="B418" s="6" t="s">
        <v>44</v>
      </c>
      <c r="C418" s="6" t="s">
        <v>4</v>
      </c>
      <c r="D418" s="6" t="s">
        <v>18</v>
      </c>
      <c r="E418" s="6" t="s">
        <v>7</v>
      </c>
      <c r="F418" s="6">
        <v>1808.9326880000001</v>
      </c>
      <c r="G418" s="6">
        <v>78.191931557619</v>
      </c>
      <c r="H418" s="6">
        <v>0.36227548957795302</v>
      </c>
      <c r="I418" s="6">
        <v>77.481871598046197</v>
      </c>
      <c r="J418" s="6">
        <v>78.901991517191803</v>
      </c>
      <c r="K418" s="6">
        <v>1656.7080364165399</v>
      </c>
      <c r="L418" s="6">
        <v>79.506069998768993</v>
      </c>
      <c r="M418" s="6">
        <v>0.36459633273546099</v>
      </c>
      <c r="N418" s="6">
        <v>78.791461186607506</v>
      </c>
      <c r="O418" s="6">
        <v>80.220678810930494</v>
      </c>
      <c r="P418" s="6">
        <v>1.3141384411500101</v>
      </c>
      <c r="Q418" s="6">
        <v>24.910339020410898</v>
      </c>
    </row>
    <row r="419" spans="1:17">
      <c r="A419" s="15" t="s">
        <v>537</v>
      </c>
      <c r="B419" s="6" t="s">
        <v>44</v>
      </c>
      <c r="C419" s="6" t="s">
        <v>4</v>
      </c>
      <c r="D419" s="6" t="s">
        <v>18</v>
      </c>
      <c r="E419" s="6" t="s">
        <v>5</v>
      </c>
      <c r="F419" s="6">
        <v>1808.9326880000001</v>
      </c>
      <c r="G419" s="6">
        <v>78.191931557619</v>
      </c>
      <c r="H419" s="6">
        <v>0.36227548957795302</v>
      </c>
      <c r="I419" s="6">
        <v>77.481871598046197</v>
      </c>
      <c r="J419" s="6">
        <v>78.901991517191803</v>
      </c>
      <c r="K419" s="6">
        <v>1632.4928830957499</v>
      </c>
      <c r="L419" s="6">
        <v>79.676167360437404</v>
      </c>
      <c r="M419" s="6">
        <v>0.36560330479348901</v>
      </c>
      <c r="N419" s="6">
        <v>78.959584883042197</v>
      </c>
      <c r="O419" s="6">
        <v>80.392749837832596</v>
      </c>
      <c r="P419" s="6">
        <v>1.48423580281838</v>
      </c>
      <c r="Q419" s="6">
        <v>28.134643867568801</v>
      </c>
    </row>
    <row r="420" spans="1:17">
      <c r="A420" s="15" t="s">
        <v>538</v>
      </c>
      <c r="B420" s="6" t="s">
        <v>44</v>
      </c>
      <c r="C420" s="6" t="s">
        <v>4</v>
      </c>
      <c r="D420" s="6" t="s">
        <v>18</v>
      </c>
      <c r="E420" s="6" t="s">
        <v>9</v>
      </c>
      <c r="F420" s="6">
        <v>1808.9326880000001</v>
      </c>
      <c r="G420" s="6">
        <v>78.191931557619</v>
      </c>
      <c r="H420" s="6">
        <v>0.36227548957795302</v>
      </c>
      <c r="I420" s="6">
        <v>77.481871598046197</v>
      </c>
      <c r="J420" s="6">
        <v>78.901991517191803</v>
      </c>
      <c r="K420" s="6">
        <v>1766.2239914041299</v>
      </c>
      <c r="L420" s="6">
        <v>78.544892028544993</v>
      </c>
      <c r="M420" s="6">
        <v>0.36236827110073799</v>
      </c>
      <c r="N420" s="6">
        <v>77.834650217187601</v>
      </c>
      <c r="O420" s="6">
        <v>79.255133839902498</v>
      </c>
      <c r="P420" s="6">
        <v>0.35296047092599298</v>
      </c>
      <c r="Q420" s="6">
        <v>6.69059264705486</v>
      </c>
    </row>
    <row r="421" spans="1:17">
      <c r="A421" s="15" t="s">
        <v>539</v>
      </c>
      <c r="B421" s="6" t="s">
        <v>44</v>
      </c>
      <c r="C421" s="6" t="s">
        <v>4</v>
      </c>
      <c r="D421" s="6" t="s">
        <v>18</v>
      </c>
      <c r="E421" s="6" t="s">
        <v>12</v>
      </c>
      <c r="F421" s="6">
        <v>1808.9326880000001</v>
      </c>
      <c r="G421" s="6">
        <v>78.191931557619</v>
      </c>
      <c r="H421" s="6">
        <v>0.36227548957795302</v>
      </c>
      <c r="I421" s="6">
        <v>77.481871598046197</v>
      </c>
      <c r="J421" s="6">
        <v>78.901991517191803</v>
      </c>
      <c r="K421" s="6">
        <v>1797.6215325908399</v>
      </c>
      <c r="L421" s="6">
        <v>78.697259536218894</v>
      </c>
      <c r="M421" s="6">
        <v>0.34511483071244797</v>
      </c>
      <c r="N421" s="6">
        <v>78.0208344680225</v>
      </c>
      <c r="O421" s="6">
        <v>79.373684604415303</v>
      </c>
      <c r="P421" s="6">
        <v>0.505327978599865</v>
      </c>
      <c r="Q421" s="6">
        <v>9.5788167131051196</v>
      </c>
    </row>
    <row r="422" spans="1:17">
      <c r="A422" s="15" t="s">
        <v>540</v>
      </c>
      <c r="B422" s="6" t="s">
        <v>44</v>
      </c>
      <c r="C422" s="6" t="s">
        <v>4</v>
      </c>
      <c r="D422" s="6" t="s">
        <v>18</v>
      </c>
      <c r="E422" s="6" t="s">
        <v>10</v>
      </c>
      <c r="F422" s="6">
        <v>1808.9326880000001</v>
      </c>
      <c r="G422" s="6">
        <v>78.191931557619</v>
      </c>
      <c r="H422" s="6">
        <v>0.36227548957795302</v>
      </c>
      <c r="I422" s="6">
        <v>77.481871598046197</v>
      </c>
      <c r="J422" s="6">
        <v>78.901991517191803</v>
      </c>
      <c r="K422" s="6">
        <v>1803.7597475383</v>
      </c>
      <c r="L422" s="6">
        <v>78.242066842279499</v>
      </c>
      <c r="M422" s="6">
        <v>0.36210309671476698</v>
      </c>
      <c r="N422" s="6">
        <v>77.532344772718602</v>
      </c>
      <c r="O422" s="6">
        <v>78.951788911840495</v>
      </c>
      <c r="P422" s="6">
        <v>5.0135284660513001E-2</v>
      </c>
      <c r="Q422" s="6">
        <v>0.95034655305059001</v>
      </c>
    </row>
    <row r="423" spans="1:17">
      <c r="A423" s="15" t="s">
        <v>541</v>
      </c>
      <c r="B423" s="6" t="s">
        <v>44</v>
      </c>
      <c r="C423" s="6" t="s">
        <v>4</v>
      </c>
      <c r="D423" s="6" t="s">
        <v>18</v>
      </c>
      <c r="E423" s="6" t="s">
        <v>11</v>
      </c>
      <c r="F423" s="6">
        <v>1808.9326880000001</v>
      </c>
      <c r="G423" s="6">
        <v>78.191931557619</v>
      </c>
      <c r="H423" s="6">
        <v>0.36227548957795302</v>
      </c>
      <c r="I423" s="6">
        <v>77.481871598046197</v>
      </c>
      <c r="J423" s="6">
        <v>78.901991517191803</v>
      </c>
      <c r="K423" s="6">
        <v>1806.68975014689</v>
      </c>
      <c r="L423" s="6">
        <v>78.275284277029201</v>
      </c>
      <c r="M423" s="6">
        <v>0.35836148821755398</v>
      </c>
      <c r="N423" s="6">
        <v>77.572895760122805</v>
      </c>
      <c r="O423" s="6">
        <v>78.977672793935596</v>
      </c>
      <c r="P423" s="6">
        <v>8.3352719410200393E-2</v>
      </c>
      <c r="Q423" s="6">
        <v>1.5800043844423699</v>
      </c>
    </row>
    <row r="424" spans="1:17">
      <c r="A424" s="15" t="s">
        <v>542</v>
      </c>
      <c r="B424" s="6" t="s">
        <v>44</v>
      </c>
      <c r="C424" s="6" t="s">
        <v>4</v>
      </c>
      <c r="D424" s="6" t="s">
        <v>18</v>
      </c>
      <c r="E424" s="6" t="s">
        <v>6</v>
      </c>
      <c r="F424" s="6">
        <v>1808.9326880000001</v>
      </c>
      <c r="G424" s="6">
        <v>78.191931557619</v>
      </c>
      <c r="H424" s="6">
        <v>0.36227548957795302</v>
      </c>
      <c r="I424" s="6">
        <v>77.481871598046197</v>
      </c>
      <c r="J424" s="6">
        <v>78.901991517191803</v>
      </c>
      <c r="K424" s="6">
        <v>1752.5015684468201</v>
      </c>
      <c r="L424" s="6">
        <v>78.686124991802998</v>
      </c>
      <c r="M424" s="6">
        <v>0.35946473865148398</v>
      </c>
      <c r="N424" s="6">
        <v>77.981574104046103</v>
      </c>
      <c r="O424" s="6">
        <v>79.390675879559893</v>
      </c>
      <c r="P424" s="6">
        <v>0.494193434183956</v>
      </c>
      <c r="Q424" s="6">
        <v>9.3677542652283101</v>
      </c>
    </row>
    <row r="425" spans="1:17">
      <c r="A425" s="15" t="s">
        <v>543</v>
      </c>
      <c r="B425" s="6" t="s">
        <v>44</v>
      </c>
      <c r="C425" s="6" t="s">
        <v>4</v>
      </c>
      <c r="D425" s="6" t="s">
        <v>18</v>
      </c>
      <c r="E425" s="6" t="s">
        <v>8</v>
      </c>
      <c r="F425" s="6">
        <v>1808.9326880000001</v>
      </c>
      <c r="G425" s="6">
        <v>78.191931557619</v>
      </c>
      <c r="H425" s="6">
        <v>0.36227548957795302</v>
      </c>
      <c r="I425" s="6">
        <v>77.481871598046197</v>
      </c>
      <c r="J425" s="6">
        <v>78.901991517191803</v>
      </c>
      <c r="K425" s="6">
        <v>1667.9615480909999</v>
      </c>
      <c r="L425" s="6">
        <v>79.183061356888203</v>
      </c>
      <c r="M425" s="6">
        <v>0.371316244723497</v>
      </c>
      <c r="N425" s="6">
        <v>78.455281517230105</v>
      </c>
      <c r="O425" s="6">
        <v>79.910841196546301</v>
      </c>
      <c r="P425" s="6">
        <v>0.99112979926918898</v>
      </c>
      <c r="Q425" s="6">
        <v>18.787502549138999</v>
      </c>
    </row>
    <row r="426" spans="1:17">
      <c r="A426" s="15" t="s">
        <v>544</v>
      </c>
      <c r="B426" s="6" t="s">
        <v>61</v>
      </c>
      <c r="C426" s="6" t="s">
        <v>4</v>
      </c>
      <c r="D426" s="6" t="s">
        <v>18</v>
      </c>
      <c r="E426" s="6" t="s">
        <v>7</v>
      </c>
      <c r="F426" s="6">
        <v>1813.2621160000001</v>
      </c>
      <c r="G426" s="6">
        <v>79.054127957313398</v>
      </c>
      <c r="H426" s="6">
        <v>0.31269162302681103</v>
      </c>
      <c r="I426" s="6">
        <v>78.441252376180799</v>
      </c>
      <c r="J426" s="6">
        <v>79.667003538445897</v>
      </c>
      <c r="K426" s="6">
        <v>1684.0490369009699</v>
      </c>
      <c r="L426" s="6">
        <v>80.089756331091294</v>
      </c>
      <c r="M426" s="6">
        <v>0.314418094483432</v>
      </c>
      <c r="N426" s="6">
        <v>79.473496865903698</v>
      </c>
      <c r="O426" s="6">
        <v>80.706015796278805</v>
      </c>
      <c r="P426" s="6">
        <v>1.03562837377788</v>
      </c>
      <c r="Q426" s="6">
        <v>22.8846443380681</v>
      </c>
    </row>
    <row r="427" spans="1:17">
      <c r="A427" s="15" t="s">
        <v>545</v>
      </c>
      <c r="B427" s="6" t="s">
        <v>61</v>
      </c>
      <c r="C427" s="6" t="s">
        <v>4</v>
      </c>
      <c r="D427" s="6" t="s">
        <v>18</v>
      </c>
      <c r="E427" s="6" t="s">
        <v>5</v>
      </c>
      <c r="F427" s="6">
        <v>1813.2621160000001</v>
      </c>
      <c r="G427" s="6">
        <v>79.054127957313398</v>
      </c>
      <c r="H427" s="6">
        <v>0.31269162302681103</v>
      </c>
      <c r="I427" s="6">
        <v>78.441252376180799</v>
      </c>
      <c r="J427" s="6">
        <v>79.667003538445897</v>
      </c>
      <c r="K427" s="6">
        <v>1627.83955733485</v>
      </c>
      <c r="L427" s="6">
        <v>80.228496597854004</v>
      </c>
      <c r="M427" s="6">
        <v>0.32580521006095198</v>
      </c>
      <c r="N427" s="6">
        <v>79.589918386134499</v>
      </c>
      <c r="O427" s="6">
        <v>80.867074809573396</v>
      </c>
      <c r="P427" s="6">
        <v>1.17436864054059</v>
      </c>
      <c r="Q427" s="6">
        <v>25.950436798592399</v>
      </c>
    </row>
    <row r="428" spans="1:17">
      <c r="A428" s="15" t="s">
        <v>546</v>
      </c>
      <c r="B428" s="6" t="s">
        <v>61</v>
      </c>
      <c r="C428" s="6" t="s">
        <v>4</v>
      </c>
      <c r="D428" s="6" t="s">
        <v>18</v>
      </c>
      <c r="E428" s="6" t="s">
        <v>9</v>
      </c>
      <c r="F428" s="6">
        <v>1813.2621160000001</v>
      </c>
      <c r="G428" s="6">
        <v>79.054127957313398</v>
      </c>
      <c r="H428" s="6">
        <v>0.31269162302681103</v>
      </c>
      <c r="I428" s="6">
        <v>78.441252376180799</v>
      </c>
      <c r="J428" s="6">
        <v>79.667003538445897</v>
      </c>
      <c r="K428" s="6">
        <v>1746.51045011008</v>
      </c>
      <c r="L428" s="6">
        <v>79.701342864406399</v>
      </c>
      <c r="M428" s="6">
        <v>0.30929037218836902</v>
      </c>
      <c r="N428" s="6">
        <v>79.095133734917198</v>
      </c>
      <c r="O428" s="6">
        <v>80.307551993895601</v>
      </c>
      <c r="P428" s="6">
        <v>0.64721490709302998</v>
      </c>
      <c r="Q428" s="6">
        <v>14.3017353851455</v>
      </c>
    </row>
    <row r="429" spans="1:17">
      <c r="A429" s="15" t="s">
        <v>547</v>
      </c>
      <c r="B429" s="6" t="s">
        <v>61</v>
      </c>
      <c r="C429" s="6" t="s">
        <v>4</v>
      </c>
      <c r="D429" s="6" t="s">
        <v>18</v>
      </c>
      <c r="E429" s="6" t="s">
        <v>12</v>
      </c>
      <c r="F429" s="6">
        <v>1813.2621160000001</v>
      </c>
      <c r="G429" s="6">
        <v>79.054127957313398</v>
      </c>
      <c r="H429" s="6">
        <v>0.31269162302681103</v>
      </c>
      <c r="I429" s="6">
        <v>78.441252376180799</v>
      </c>
      <c r="J429" s="6">
        <v>79.667003538445897</v>
      </c>
      <c r="K429" s="6">
        <v>1804.20070179613</v>
      </c>
      <c r="L429" s="6">
        <v>79.239957568408698</v>
      </c>
      <c r="M429" s="6">
        <v>0.307549083425952</v>
      </c>
      <c r="N429" s="6">
        <v>78.637161364893799</v>
      </c>
      <c r="O429" s="6">
        <v>79.842753771923597</v>
      </c>
      <c r="P429" s="6">
        <v>0.18582961109531501</v>
      </c>
      <c r="Q429" s="6">
        <v>4.1063422604814503</v>
      </c>
    </row>
    <row r="430" spans="1:17">
      <c r="A430" s="15" t="s">
        <v>548</v>
      </c>
      <c r="B430" s="6" t="s">
        <v>61</v>
      </c>
      <c r="C430" s="6" t="s">
        <v>4</v>
      </c>
      <c r="D430" s="6" t="s">
        <v>18</v>
      </c>
      <c r="E430" s="6" t="s">
        <v>10</v>
      </c>
      <c r="F430" s="6">
        <v>1813.2621160000001</v>
      </c>
      <c r="G430" s="6">
        <v>79.054127957313398</v>
      </c>
      <c r="H430" s="6">
        <v>0.31269162302681103</v>
      </c>
      <c r="I430" s="6">
        <v>78.441252376180799</v>
      </c>
      <c r="J430" s="6">
        <v>79.667003538445897</v>
      </c>
      <c r="K430" s="6">
        <v>1816.9917854114799</v>
      </c>
      <c r="L430" s="6">
        <v>79.077063652564107</v>
      </c>
      <c r="M430" s="6">
        <v>0.31086274578596401</v>
      </c>
      <c r="N430" s="6">
        <v>78.467772670823607</v>
      </c>
      <c r="O430" s="6">
        <v>79.686354634304607</v>
      </c>
      <c r="P430" s="6">
        <v>2.2935695250708901E-2</v>
      </c>
      <c r="Q430" s="6">
        <v>0.50681812293737405</v>
      </c>
    </row>
    <row r="431" spans="1:17">
      <c r="A431" s="15" t="s">
        <v>549</v>
      </c>
      <c r="B431" s="6" t="s">
        <v>61</v>
      </c>
      <c r="C431" s="6" t="s">
        <v>4</v>
      </c>
      <c r="D431" s="6" t="s">
        <v>18</v>
      </c>
      <c r="E431" s="6" t="s">
        <v>11</v>
      </c>
      <c r="F431" s="6">
        <v>1813.2621160000001</v>
      </c>
      <c r="G431" s="6">
        <v>79.054127957313398</v>
      </c>
      <c r="H431" s="6">
        <v>0.31269162302681103</v>
      </c>
      <c r="I431" s="6">
        <v>78.441252376180799</v>
      </c>
      <c r="J431" s="6">
        <v>79.667003538445897</v>
      </c>
      <c r="K431" s="6">
        <v>1819.0634189315999</v>
      </c>
      <c r="L431" s="6">
        <v>78.863677525546393</v>
      </c>
      <c r="M431" s="6">
        <v>0.32177961525258097</v>
      </c>
      <c r="N431" s="6">
        <v>78.232989479651295</v>
      </c>
      <c r="O431" s="6">
        <v>79.494365571441406</v>
      </c>
      <c r="P431" s="6">
        <v>-0.19045043176701901</v>
      </c>
      <c r="Q431" s="6">
        <v>-4.2084501597042001</v>
      </c>
    </row>
    <row r="432" spans="1:17">
      <c r="A432" s="15" t="s">
        <v>550</v>
      </c>
      <c r="B432" s="6" t="s">
        <v>61</v>
      </c>
      <c r="C432" s="6" t="s">
        <v>4</v>
      </c>
      <c r="D432" s="6" t="s">
        <v>18</v>
      </c>
      <c r="E432" s="6" t="s">
        <v>6</v>
      </c>
      <c r="F432" s="6">
        <v>1813.2621160000001</v>
      </c>
      <c r="G432" s="6">
        <v>79.054127957313398</v>
      </c>
      <c r="H432" s="6">
        <v>0.31269162302681103</v>
      </c>
      <c r="I432" s="6">
        <v>78.441252376180799</v>
      </c>
      <c r="J432" s="6">
        <v>79.667003538445897</v>
      </c>
      <c r="K432" s="6">
        <v>1760.69120370631</v>
      </c>
      <c r="L432" s="6">
        <v>79.627309546203506</v>
      </c>
      <c r="M432" s="6">
        <v>0.30284094914734699</v>
      </c>
      <c r="N432" s="6">
        <v>79.033741285874697</v>
      </c>
      <c r="O432" s="6">
        <v>80.2208778065323</v>
      </c>
      <c r="P432" s="6">
        <v>0.57318158889013704</v>
      </c>
      <c r="Q432" s="6">
        <v>12.665795120144899</v>
      </c>
    </row>
    <row r="433" spans="1:17">
      <c r="A433" s="15" t="s">
        <v>551</v>
      </c>
      <c r="B433" s="6" t="s">
        <v>61</v>
      </c>
      <c r="C433" s="6" t="s">
        <v>4</v>
      </c>
      <c r="D433" s="6" t="s">
        <v>18</v>
      </c>
      <c r="E433" s="6" t="s">
        <v>8</v>
      </c>
      <c r="F433" s="6">
        <v>1813.2621160000001</v>
      </c>
      <c r="G433" s="6">
        <v>79.054127957313398</v>
      </c>
      <c r="H433" s="6">
        <v>0.31269162302681103</v>
      </c>
      <c r="I433" s="6">
        <v>78.441252376180799</v>
      </c>
      <c r="J433" s="6">
        <v>79.667003538445897</v>
      </c>
      <c r="K433" s="6">
        <v>1650.3356766040999</v>
      </c>
      <c r="L433" s="6">
        <v>80.130848757517896</v>
      </c>
      <c r="M433" s="6">
        <v>0.322212190901146</v>
      </c>
      <c r="N433" s="6">
        <v>79.499312863351705</v>
      </c>
      <c r="O433" s="6">
        <v>80.762384651684201</v>
      </c>
      <c r="P433" s="6">
        <v>1.0767208002045501</v>
      </c>
      <c r="Q433" s="6">
        <v>23.792678134334398</v>
      </c>
    </row>
    <row r="434" spans="1:17">
      <c r="A434" s="15" t="s">
        <v>552</v>
      </c>
      <c r="B434" s="6" t="s">
        <v>19</v>
      </c>
      <c r="C434" s="6" t="s">
        <v>4</v>
      </c>
      <c r="D434" s="6" t="s">
        <v>18</v>
      </c>
      <c r="E434" s="6" t="s">
        <v>7</v>
      </c>
      <c r="F434" s="6">
        <v>2485.9193100000002</v>
      </c>
      <c r="G434" s="6">
        <v>78.901844658107507</v>
      </c>
      <c r="H434" s="6">
        <v>0.29898300382682702</v>
      </c>
      <c r="I434" s="6">
        <v>78.315837970607006</v>
      </c>
      <c r="J434" s="6">
        <v>79.487851345608107</v>
      </c>
      <c r="K434" s="6">
        <v>2257.3301247755899</v>
      </c>
      <c r="L434" s="6">
        <v>80.4040553093852</v>
      </c>
      <c r="M434" s="6">
        <v>0.297673253382359</v>
      </c>
      <c r="N434" s="6">
        <v>79.820615732755698</v>
      </c>
      <c r="O434" s="6">
        <v>80.987494886014602</v>
      </c>
      <c r="P434" s="6">
        <v>1.5022106512776201</v>
      </c>
      <c r="Q434" s="6">
        <v>31.712586781962901</v>
      </c>
    </row>
    <row r="435" spans="1:17">
      <c r="A435" s="15" t="s">
        <v>553</v>
      </c>
      <c r="B435" s="6" t="s">
        <v>19</v>
      </c>
      <c r="C435" s="6" t="s">
        <v>4</v>
      </c>
      <c r="D435" s="6" t="s">
        <v>18</v>
      </c>
      <c r="E435" s="6" t="s">
        <v>5</v>
      </c>
      <c r="F435" s="6">
        <v>2485.9193100000002</v>
      </c>
      <c r="G435" s="6">
        <v>78.901844658107507</v>
      </c>
      <c r="H435" s="6">
        <v>0.29898300382682702</v>
      </c>
      <c r="I435" s="6">
        <v>78.315837970607006</v>
      </c>
      <c r="J435" s="6">
        <v>79.487851345608107</v>
      </c>
      <c r="K435" s="6">
        <v>2260.1181868602598</v>
      </c>
      <c r="L435" s="6">
        <v>80.093341066452197</v>
      </c>
      <c r="M435" s="6">
        <v>0.30482354647035198</v>
      </c>
      <c r="N435" s="6">
        <v>79.495886915370306</v>
      </c>
      <c r="O435" s="6">
        <v>80.690795217534102</v>
      </c>
      <c r="P435" s="6">
        <v>1.19149640834465</v>
      </c>
      <c r="Q435" s="6">
        <v>25.153218836446499</v>
      </c>
    </row>
    <row r="436" spans="1:17">
      <c r="A436" s="15" t="s">
        <v>554</v>
      </c>
      <c r="B436" s="6" t="s">
        <v>19</v>
      </c>
      <c r="C436" s="6" t="s">
        <v>4</v>
      </c>
      <c r="D436" s="6" t="s">
        <v>18</v>
      </c>
      <c r="E436" s="6" t="s">
        <v>9</v>
      </c>
      <c r="F436" s="6">
        <v>2485.9193100000002</v>
      </c>
      <c r="G436" s="6">
        <v>78.901844658107507</v>
      </c>
      <c r="H436" s="6">
        <v>0.29898300382682702</v>
      </c>
      <c r="I436" s="6">
        <v>78.315837970607006</v>
      </c>
      <c r="J436" s="6">
        <v>79.487851345608107</v>
      </c>
      <c r="K436" s="6">
        <v>2420.5598623414799</v>
      </c>
      <c r="L436" s="6">
        <v>79.394291855476894</v>
      </c>
      <c r="M436" s="6">
        <v>0.29578638526350698</v>
      </c>
      <c r="N436" s="6">
        <v>78.814550540360401</v>
      </c>
      <c r="O436" s="6">
        <v>79.974033170593302</v>
      </c>
      <c r="P436" s="6">
        <v>0.49244719736931603</v>
      </c>
      <c r="Q436" s="6">
        <v>10.395861904471801</v>
      </c>
    </row>
    <row r="437" spans="1:17">
      <c r="A437" s="15" t="s">
        <v>555</v>
      </c>
      <c r="B437" s="6" t="s">
        <v>19</v>
      </c>
      <c r="C437" s="6" t="s">
        <v>4</v>
      </c>
      <c r="D437" s="6" t="s">
        <v>18</v>
      </c>
      <c r="E437" s="6" t="s">
        <v>12</v>
      </c>
      <c r="F437" s="6">
        <v>2485.9193100000002</v>
      </c>
      <c r="G437" s="6">
        <v>78.901844658107507</v>
      </c>
      <c r="H437" s="6">
        <v>0.29898300382682702</v>
      </c>
      <c r="I437" s="6">
        <v>78.315837970607006</v>
      </c>
      <c r="J437" s="6">
        <v>79.487851345608107</v>
      </c>
      <c r="K437" s="6">
        <v>2473.1020768820899</v>
      </c>
      <c r="L437" s="6">
        <v>79.082473268731206</v>
      </c>
      <c r="M437" s="6">
        <v>0.29501937337748901</v>
      </c>
      <c r="N437" s="6">
        <v>78.504235296911304</v>
      </c>
      <c r="O437" s="6">
        <v>79.660711240551095</v>
      </c>
      <c r="P437" s="6">
        <v>0.180628610623671</v>
      </c>
      <c r="Q437" s="6">
        <v>3.81318058478467</v>
      </c>
    </row>
    <row r="438" spans="1:17">
      <c r="A438" s="15" t="s">
        <v>556</v>
      </c>
      <c r="B438" s="6" t="s">
        <v>19</v>
      </c>
      <c r="C438" s="6" t="s">
        <v>4</v>
      </c>
      <c r="D438" s="6" t="s">
        <v>18</v>
      </c>
      <c r="E438" s="6" t="s">
        <v>10</v>
      </c>
      <c r="F438" s="6">
        <v>2485.9193100000002</v>
      </c>
      <c r="G438" s="6">
        <v>78.901844658107507</v>
      </c>
      <c r="H438" s="6">
        <v>0.29898300382682702</v>
      </c>
      <c r="I438" s="6">
        <v>78.315837970607006</v>
      </c>
      <c r="J438" s="6">
        <v>79.487851345608107</v>
      </c>
      <c r="K438" s="6">
        <v>2448.5794107184201</v>
      </c>
      <c r="L438" s="6">
        <v>79.050993650333695</v>
      </c>
      <c r="M438" s="6">
        <v>0.30067590247102699</v>
      </c>
      <c r="N438" s="6">
        <v>78.461668881490496</v>
      </c>
      <c r="O438" s="6">
        <v>79.640318419176893</v>
      </c>
      <c r="P438" s="6">
        <v>0.14914899222615899</v>
      </c>
      <c r="Q438" s="6">
        <v>3.1486265627205099</v>
      </c>
    </row>
    <row r="439" spans="1:17">
      <c r="A439" s="15" t="s">
        <v>557</v>
      </c>
      <c r="B439" s="6" t="s">
        <v>19</v>
      </c>
      <c r="C439" s="6" t="s">
        <v>4</v>
      </c>
      <c r="D439" s="6" t="s">
        <v>18</v>
      </c>
      <c r="E439" s="6" t="s">
        <v>11</v>
      </c>
      <c r="F439" s="6">
        <v>2485.9193100000002</v>
      </c>
      <c r="G439" s="6">
        <v>78.901844658107507</v>
      </c>
      <c r="H439" s="6">
        <v>0.29898300382682702</v>
      </c>
      <c r="I439" s="6">
        <v>78.315837970607006</v>
      </c>
      <c r="J439" s="6">
        <v>79.487851345608107</v>
      </c>
      <c r="K439" s="6">
        <v>2483.6335138946201</v>
      </c>
      <c r="L439" s="6">
        <v>78.960860650689398</v>
      </c>
      <c r="M439" s="6">
        <v>0.29664781642825599</v>
      </c>
      <c r="N439" s="6">
        <v>78.379430930490102</v>
      </c>
      <c r="O439" s="6">
        <v>79.542290370888793</v>
      </c>
      <c r="P439" s="6">
        <v>5.90159925818909E-2</v>
      </c>
      <c r="Q439" s="6">
        <v>1.2458637439996501</v>
      </c>
    </row>
    <row r="440" spans="1:17">
      <c r="A440" s="15" t="s">
        <v>558</v>
      </c>
      <c r="B440" s="6" t="s">
        <v>19</v>
      </c>
      <c r="C440" s="6" t="s">
        <v>4</v>
      </c>
      <c r="D440" s="6" t="s">
        <v>18</v>
      </c>
      <c r="E440" s="6" t="s">
        <v>6</v>
      </c>
      <c r="F440" s="6">
        <v>2485.9193100000002</v>
      </c>
      <c r="G440" s="6">
        <v>78.901844658107507</v>
      </c>
      <c r="H440" s="6">
        <v>0.29898300382682702</v>
      </c>
      <c r="I440" s="6">
        <v>78.315837970607006</v>
      </c>
      <c r="J440" s="6">
        <v>79.487851345608107</v>
      </c>
      <c r="K440" s="6">
        <v>2414.1102419865301</v>
      </c>
      <c r="L440" s="6">
        <v>79.285098955942104</v>
      </c>
      <c r="M440" s="6">
        <v>0.30100081258422801</v>
      </c>
      <c r="N440" s="6">
        <v>78.695137363276999</v>
      </c>
      <c r="O440" s="6">
        <v>79.875060548607195</v>
      </c>
      <c r="P440" s="6">
        <v>0.38325429783458298</v>
      </c>
      <c r="Q440" s="6">
        <v>8.09073292703828</v>
      </c>
    </row>
    <row r="441" spans="1:17">
      <c r="A441" s="15" t="s">
        <v>559</v>
      </c>
      <c r="B441" s="6" t="s">
        <v>19</v>
      </c>
      <c r="C441" s="6" t="s">
        <v>4</v>
      </c>
      <c r="D441" s="6" t="s">
        <v>18</v>
      </c>
      <c r="E441" s="6" t="s">
        <v>8</v>
      </c>
      <c r="F441" s="6">
        <v>2485.9193100000002</v>
      </c>
      <c r="G441" s="6">
        <v>78.901844658107507</v>
      </c>
      <c r="H441" s="6">
        <v>0.29898300382682702</v>
      </c>
      <c r="I441" s="6">
        <v>78.315837970607006</v>
      </c>
      <c r="J441" s="6">
        <v>79.487851345608107</v>
      </c>
      <c r="K441" s="6">
        <v>2332.13913285016</v>
      </c>
      <c r="L441" s="6">
        <v>79.680596517959103</v>
      </c>
      <c r="M441" s="6">
        <v>0.30463540143574103</v>
      </c>
      <c r="N441" s="6">
        <v>79.083511131145002</v>
      </c>
      <c r="O441" s="6">
        <v>80.277681904773104</v>
      </c>
      <c r="P441" s="6">
        <v>0.77875185985152495</v>
      </c>
      <c r="Q441" s="6">
        <v>16.439928658575599</v>
      </c>
    </row>
    <row r="442" spans="1:17">
      <c r="A442" s="15" t="s">
        <v>560</v>
      </c>
      <c r="B442" s="6" t="s">
        <v>51</v>
      </c>
      <c r="C442" s="6" t="s">
        <v>4</v>
      </c>
      <c r="D442" s="6" t="s">
        <v>18</v>
      </c>
      <c r="E442" s="6" t="s">
        <v>7</v>
      </c>
      <c r="F442" s="6">
        <v>1392.5620180000001</v>
      </c>
      <c r="G442" s="6">
        <v>78.156098117519903</v>
      </c>
      <c r="H442" s="6">
        <v>0.38659532341567998</v>
      </c>
      <c r="I442" s="6">
        <v>77.398371283625096</v>
      </c>
      <c r="J442" s="6">
        <v>78.913824951414597</v>
      </c>
      <c r="K442" s="6">
        <v>1264.12772620634</v>
      </c>
      <c r="L442" s="6">
        <v>79.875339616035504</v>
      </c>
      <c r="M442" s="6">
        <v>0.38107690589829502</v>
      </c>
      <c r="N442" s="6">
        <v>79.1284288804748</v>
      </c>
      <c r="O442" s="6">
        <v>80.622250351596094</v>
      </c>
      <c r="P442" s="6">
        <v>1.7192414985155899</v>
      </c>
      <c r="Q442" s="6">
        <v>27.0362306448936</v>
      </c>
    </row>
    <row r="443" spans="1:17">
      <c r="A443" s="15" t="s">
        <v>561</v>
      </c>
      <c r="B443" s="6" t="s">
        <v>51</v>
      </c>
      <c r="C443" s="6" t="s">
        <v>4</v>
      </c>
      <c r="D443" s="6" t="s">
        <v>18</v>
      </c>
      <c r="E443" s="6" t="s">
        <v>5</v>
      </c>
      <c r="F443" s="6">
        <v>1392.5620180000001</v>
      </c>
      <c r="G443" s="6">
        <v>78.156098117519903</v>
      </c>
      <c r="H443" s="6">
        <v>0.38659532341567998</v>
      </c>
      <c r="I443" s="6">
        <v>77.398371283625096</v>
      </c>
      <c r="J443" s="6">
        <v>78.913824951414597</v>
      </c>
      <c r="K443" s="6">
        <v>1261.4937897177099</v>
      </c>
      <c r="L443" s="6">
        <v>79.4586302279574</v>
      </c>
      <c r="M443" s="6">
        <v>0.39552019200982802</v>
      </c>
      <c r="N443" s="6">
        <v>78.683410651618104</v>
      </c>
      <c r="O443" s="6">
        <v>80.233849804296696</v>
      </c>
      <c r="P443" s="6">
        <v>1.30253211043753</v>
      </c>
      <c r="Q443" s="6">
        <v>20.483194822003998</v>
      </c>
    </row>
    <row r="444" spans="1:17">
      <c r="A444" s="15" t="s">
        <v>562</v>
      </c>
      <c r="B444" s="6" t="s">
        <v>51</v>
      </c>
      <c r="C444" s="6" t="s">
        <v>4</v>
      </c>
      <c r="D444" s="6" t="s">
        <v>18</v>
      </c>
      <c r="E444" s="6" t="s">
        <v>9</v>
      </c>
      <c r="F444" s="6">
        <v>1392.5620180000001</v>
      </c>
      <c r="G444" s="6">
        <v>78.156098117519903</v>
      </c>
      <c r="H444" s="6">
        <v>0.38659532341567998</v>
      </c>
      <c r="I444" s="6">
        <v>77.398371283625096</v>
      </c>
      <c r="J444" s="6">
        <v>78.913824951414597</v>
      </c>
      <c r="K444" s="6">
        <v>1374.73345422695</v>
      </c>
      <c r="L444" s="6">
        <v>78.342771140391605</v>
      </c>
      <c r="M444" s="6">
        <v>0.38791898934707097</v>
      </c>
      <c r="N444" s="6">
        <v>77.582449921271305</v>
      </c>
      <c r="O444" s="6">
        <v>79.103092359511805</v>
      </c>
      <c r="P444" s="6">
        <v>0.186673022871716</v>
      </c>
      <c r="Q444" s="6">
        <v>2.9355590275693002</v>
      </c>
    </row>
    <row r="445" spans="1:17">
      <c r="A445" s="15" t="s">
        <v>563</v>
      </c>
      <c r="B445" s="6" t="s">
        <v>51</v>
      </c>
      <c r="C445" s="6" t="s">
        <v>4</v>
      </c>
      <c r="D445" s="6" t="s">
        <v>18</v>
      </c>
      <c r="E445" s="6" t="s">
        <v>12</v>
      </c>
      <c r="F445" s="6">
        <v>1392.5620180000001</v>
      </c>
      <c r="G445" s="6">
        <v>78.156098117519903</v>
      </c>
      <c r="H445" s="6">
        <v>0.38659532341567998</v>
      </c>
      <c r="I445" s="6">
        <v>77.398371283625096</v>
      </c>
      <c r="J445" s="6">
        <v>78.913824951414597</v>
      </c>
      <c r="K445" s="6">
        <v>1391.10494743961</v>
      </c>
      <c r="L445" s="6">
        <v>78.258893900596306</v>
      </c>
      <c r="M445" s="6">
        <v>0.38331588540306899</v>
      </c>
      <c r="N445" s="6">
        <v>77.507594765206306</v>
      </c>
      <c r="O445" s="6">
        <v>79.010193035986305</v>
      </c>
      <c r="P445" s="6">
        <v>0.102795783076445</v>
      </c>
      <c r="Q445" s="6">
        <v>1.6165329320963999</v>
      </c>
    </row>
    <row r="446" spans="1:17">
      <c r="A446" s="15" t="s">
        <v>564</v>
      </c>
      <c r="B446" s="6" t="s">
        <v>51</v>
      </c>
      <c r="C446" s="6" t="s">
        <v>4</v>
      </c>
      <c r="D446" s="6" t="s">
        <v>18</v>
      </c>
      <c r="E446" s="6" t="s">
        <v>10</v>
      </c>
      <c r="F446" s="6">
        <v>1392.5620180000001</v>
      </c>
      <c r="G446" s="6">
        <v>78.156098117519903</v>
      </c>
      <c r="H446" s="6">
        <v>0.38659532341567998</v>
      </c>
      <c r="I446" s="6">
        <v>77.398371283625096</v>
      </c>
      <c r="J446" s="6">
        <v>78.913824951414597</v>
      </c>
      <c r="K446" s="6">
        <v>1332.4748492651299</v>
      </c>
      <c r="L446" s="6">
        <v>78.559154770000504</v>
      </c>
      <c r="M446" s="6">
        <v>0.39567672971587198</v>
      </c>
      <c r="N446" s="6">
        <v>77.783628379757403</v>
      </c>
      <c r="O446" s="6">
        <v>79.334681160243605</v>
      </c>
      <c r="P446" s="6">
        <v>0.40305665248061501</v>
      </c>
      <c r="Q446" s="6">
        <v>6.3383373591396799</v>
      </c>
    </row>
    <row r="447" spans="1:17">
      <c r="A447" s="15" t="s">
        <v>565</v>
      </c>
      <c r="B447" s="6" t="s">
        <v>51</v>
      </c>
      <c r="C447" s="6" t="s">
        <v>4</v>
      </c>
      <c r="D447" s="6" t="s">
        <v>18</v>
      </c>
      <c r="E447" s="6" t="s">
        <v>11</v>
      </c>
      <c r="F447" s="6">
        <v>1392.5620180000001</v>
      </c>
      <c r="G447" s="6">
        <v>78.156098117519903</v>
      </c>
      <c r="H447" s="6">
        <v>0.38659532341567998</v>
      </c>
      <c r="I447" s="6">
        <v>77.398371283625096</v>
      </c>
      <c r="J447" s="6">
        <v>78.913824951414597</v>
      </c>
      <c r="K447" s="6">
        <v>1386.4907629392701</v>
      </c>
      <c r="L447" s="6">
        <v>78.348792701201702</v>
      </c>
      <c r="M447" s="6">
        <v>0.37955729454006398</v>
      </c>
      <c r="N447" s="6">
        <v>77.604860403903203</v>
      </c>
      <c r="O447" s="6">
        <v>79.092724998500202</v>
      </c>
      <c r="P447" s="6">
        <v>0.19269458368182801</v>
      </c>
      <c r="Q447" s="6">
        <v>3.0302521274304901</v>
      </c>
    </row>
    <row r="448" spans="1:17">
      <c r="A448" s="15" t="s">
        <v>566</v>
      </c>
      <c r="B448" s="6" t="s">
        <v>51</v>
      </c>
      <c r="C448" s="6" t="s">
        <v>4</v>
      </c>
      <c r="D448" s="6" t="s">
        <v>18</v>
      </c>
      <c r="E448" s="6" t="s">
        <v>6</v>
      </c>
      <c r="F448" s="6">
        <v>1392.5620180000001</v>
      </c>
      <c r="G448" s="6">
        <v>78.156098117519903</v>
      </c>
      <c r="H448" s="6">
        <v>0.38659532341567998</v>
      </c>
      <c r="I448" s="6">
        <v>77.398371283625096</v>
      </c>
      <c r="J448" s="6">
        <v>78.913824951414597</v>
      </c>
      <c r="K448" s="6">
        <v>1307.4243936048399</v>
      </c>
      <c r="L448" s="6">
        <v>79.197407958621</v>
      </c>
      <c r="M448" s="6">
        <v>0.38056190714807098</v>
      </c>
      <c r="N448" s="6">
        <v>78.4515066206108</v>
      </c>
      <c r="O448" s="6">
        <v>79.943309296631199</v>
      </c>
      <c r="P448" s="6">
        <v>1.0413098411011099</v>
      </c>
      <c r="Q448" s="6">
        <v>16.3752986774196</v>
      </c>
    </row>
    <row r="449" spans="1:17">
      <c r="A449" s="15" t="s">
        <v>567</v>
      </c>
      <c r="B449" s="6" t="s">
        <v>51</v>
      </c>
      <c r="C449" s="6" t="s">
        <v>4</v>
      </c>
      <c r="D449" s="6" t="s">
        <v>18</v>
      </c>
      <c r="E449" s="6" t="s">
        <v>8</v>
      </c>
      <c r="F449" s="6">
        <v>1392.5620180000001</v>
      </c>
      <c r="G449" s="6">
        <v>78.156098117519903</v>
      </c>
      <c r="H449" s="6">
        <v>0.38659532341567998</v>
      </c>
      <c r="I449" s="6">
        <v>77.398371283625096</v>
      </c>
      <c r="J449" s="6">
        <v>78.913824951414597</v>
      </c>
      <c r="K449" s="6">
        <v>1247.40961347592</v>
      </c>
      <c r="L449" s="6">
        <v>79.566822705478003</v>
      </c>
      <c r="M449" s="6">
        <v>0.39724005913531002</v>
      </c>
      <c r="N449" s="6">
        <v>78.788232189572796</v>
      </c>
      <c r="O449" s="6">
        <v>80.345413221383197</v>
      </c>
      <c r="P449" s="6">
        <v>1.4107245879581101</v>
      </c>
      <c r="Q449" s="6">
        <v>22.184594409446898</v>
      </c>
    </row>
    <row r="450" spans="1:17">
      <c r="A450" s="15" t="s">
        <v>568</v>
      </c>
      <c r="B450" s="6" t="s">
        <v>56</v>
      </c>
      <c r="C450" s="6" t="s">
        <v>4</v>
      </c>
      <c r="D450" s="6" t="s">
        <v>18</v>
      </c>
      <c r="E450" s="6" t="s">
        <v>7</v>
      </c>
      <c r="F450" s="6">
        <v>921.39412700000003</v>
      </c>
      <c r="G450" s="6">
        <v>78.687285412834001</v>
      </c>
      <c r="H450" s="6">
        <v>0.48936901662903398</v>
      </c>
      <c r="I450" s="6">
        <v>77.728122140241098</v>
      </c>
      <c r="J450" s="6">
        <v>79.646448685426904</v>
      </c>
      <c r="K450" s="6">
        <v>871.69232159878402</v>
      </c>
      <c r="L450" s="6">
        <v>79.537784507358694</v>
      </c>
      <c r="M450" s="6">
        <v>0.489484118154765</v>
      </c>
      <c r="N450" s="6">
        <v>78.578395635775394</v>
      </c>
      <c r="O450" s="6">
        <v>80.497173378942094</v>
      </c>
      <c r="P450" s="6">
        <v>0.85049909452477801</v>
      </c>
      <c r="Q450" s="6">
        <v>23.020179949551501</v>
      </c>
    </row>
    <row r="451" spans="1:17">
      <c r="A451" s="15" t="s">
        <v>569</v>
      </c>
      <c r="B451" s="6" t="s">
        <v>56</v>
      </c>
      <c r="C451" s="6" t="s">
        <v>4</v>
      </c>
      <c r="D451" s="6" t="s">
        <v>18</v>
      </c>
      <c r="E451" s="6" t="s">
        <v>5</v>
      </c>
      <c r="F451" s="6">
        <v>921.39412700000003</v>
      </c>
      <c r="G451" s="6">
        <v>78.687285412834001</v>
      </c>
      <c r="H451" s="6">
        <v>0.48936901662903398</v>
      </c>
      <c r="I451" s="6">
        <v>77.728122140241098</v>
      </c>
      <c r="J451" s="6">
        <v>79.646448685426904</v>
      </c>
      <c r="K451" s="6">
        <v>853.890933736222</v>
      </c>
      <c r="L451" s="6">
        <v>79.637583630096501</v>
      </c>
      <c r="M451" s="6">
        <v>0.49849240336941703</v>
      </c>
      <c r="N451" s="6">
        <v>78.660538519492505</v>
      </c>
      <c r="O451" s="6">
        <v>80.614628740700596</v>
      </c>
      <c r="P451" s="6">
        <v>0.95029821726257102</v>
      </c>
      <c r="Q451" s="6">
        <v>25.721410061401301</v>
      </c>
    </row>
    <row r="452" spans="1:17">
      <c r="A452" s="15" t="s">
        <v>570</v>
      </c>
      <c r="B452" s="6" t="s">
        <v>56</v>
      </c>
      <c r="C452" s="6" t="s">
        <v>4</v>
      </c>
      <c r="D452" s="6" t="s">
        <v>18</v>
      </c>
      <c r="E452" s="6" t="s">
        <v>9</v>
      </c>
      <c r="F452" s="6">
        <v>921.39412700000003</v>
      </c>
      <c r="G452" s="6">
        <v>78.687285412834001</v>
      </c>
      <c r="H452" s="6">
        <v>0.48936901662903398</v>
      </c>
      <c r="I452" s="6">
        <v>77.728122140241098</v>
      </c>
      <c r="J452" s="6">
        <v>79.646448685426904</v>
      </c>
      <c r="K452" s="6">
        <v>910.92469280355499</v>
      </c>
      <c r="L452" s="6">
        <v>78.935115146629499</v>
      </c>
      <c r="M452" s="6">
        <v>0.48634112549948899</v>
      </c>
      <c r="N452" s="6">
        <v>77.981886540650507</v>
      </c>
      <c r="O452" s="6">
        <v>79.888343752608506</v>
      </c>
      <c r="P452" s="6">
        <v>0.24782973379551301</v>
      </c>
      <c r="Q452" s="6">
        <v>6.7079260936896103</v>
      </c>
    </row>
    <row r="453" spans="1:17">
      <c r="A453" s="15" t="s">
        <v>571</v>
      </c>
      <c r="B453" s="6" t="s">
        <v>56</v>
      </c>
      <c r="C453" s="6" t="s">
        <v>4</v>
      </c>
      <c r="D453" s="6" t="s">
        <v>18</v>
      </c>
      <c r="E453" s="6" t="s">
        <v>12</v>
      </c>
      <c r="F453" s="6">
        <v>921.39412700000003</v>
      </c>
      <c r="G453" s="6">
        <v>78.687285412834001</v>
      </c>
      <c r="H453" s="6">
        <v>0.48936901662903398</v>
      </c>
      <c r="I453" s="6">
        <v>77.728122140241098</v>
      </c>
      <c r="J453" s="6">
        <v>79.646448685426904</v>
      </c>
      <c r="K453" s="6">
        <v>904.45282429087297</v>
      </c>
      <c r="L453" s="6">
        <v>79.422474903547297</v>
      </c>
      <c r="M453" s="6">
        <v>0.463819335339967</v>
      </c>
      <c r="N453" s="6">
        <v>78.513389006280903</v>
      </c>
      <c r="O453" s="6">
        <v>80.331560800813605</v>
      </c>
      <c r="P453" s="6">
        <v>0.73518949071329598</v>
      </c>
      <c r="Q453" s="6">
        <v>19.899132735344899</v>
      </c>
    </row>
    <row r="454" spans="1:17">
      <c r="A454" s="15" t="s">
        <v>572</v>
      </c>
      <c r="B454" s="6" t="s">
        <v>56</v>
      </c>
      <c r="C454" s="6" t="s">
        <v>4</v>
      </c>
      <c r="D454" s="6" t="s">
        <v>18</v>
      </c>
      <c r="E454" s="6" t="s">
        <v>10</v>
      </c>
      <c r="F454" s="6">
        <v>921.39412700000003</v>
      </c>
      <c r="G454" s="6">
        <v>78.687285412834001</v>
      </c>
      <c r="H454" s="6">
        <v>0.48936901662903398</v>
      </c>
      <c r="I454" s="6">
        <v>77.728122140241098</v>
      </c>
      <c r="J454" s="6">
        <v>79.646448685426904</v>
      </c>
      <c r="K454" s="6">
        <v>934.90755117939102</v>
      </c>
      <c r="L454" s="6">
        <v>78.548600868356601</v>
      </c>
      <c r="M454" s="6">
        <v>0.48556473756361102</v>
      </c>
      <c r="N454" s="6">
        <v>77.596893982731999</v>
      </c>
      <c r="O454" s="6">
        <v>79.500307753981303</v>
      </c>
      <c r="P454" s="6">
        <v>-0.138684544477329</v>
      </c>
      <c r="Q454" s="6">
        <v>-3.7537290640780001</v>
      </c>
    </row>
    <row r="455" spans="1:17">
      <c r="A455" s="15" t="s">
        <v>573</v>
      </c>
      <c r="B455" s="6" t="s">
        <v>56</v>
      </c>
      <c r="C455" s="6" t="s">
        <v>4</v>
      </c>
      <c r="D455" s="6" t="s">
        <v>18</v>
      </c>
      <c r="E455" s="6" t="s">
        <v>11</v>
      </c>
      <c r="F455" s="6">
        <v>921.39412700000003</v>
      </c>
      <c r="G455" s="6">
        <v>78.687285412834001</v>
      </c>
      <c r="H455" s="6">
        <v>0.48936901662903398</v>
      </c>
      <c r="I455" s="6">
        <v>77.728122140241098</v>
      </c>
      <c r="J455" s="6">
        <v>79.646448685426904</v>
      </c>
      <c r="K455" s="6">
        <v>918.65414655034203</v>
      </c>
      <c r="L455" s="6">
        <v>78.872923759958098</v>
      </c>
      <c r="M455" s="6">
        <v>0.477501535151448</v>
      </c>
      <c r="N455" s="6">
        <v>77.937020751061297</v>
      </c>
      <c r="O455" s="6">
        <v>79.808826768854999</v>
      </c>
      <c r="P455" s="6">
        <v>0.18563834712416799</v>
      </c>
      <c r="Q455" s="6">
        <v>5.0246122351529001</v>
      </c>
    </row>
    <row r="456" spans="1:17">
      <c r="A456" s="15" t="s">
        <v>574</v>
      </c>
      <c r="B456" s="6" t="s">
        <v>56</v>
      </c>
      <c r="C456" s="6" t="s">
        <v>4</v>
      </c>
      <c r="D456" s="6" t="s">
        <v>18</v>
      </c>
      <c r="E456" s="6" t="s">
        <v>6</v>
      </c>
      <c r="F456" s="6">
        <v>921.39412700000003</v>
      </c>
      <c r="G456" s="6">
        <v>78.687285412834001</v>
      </c>
      <c r="H456" s="6">
        <v>0.48936901662903398</v>
      </c>
      <c r="I456" s="6">
        <v>77.728122140241098</v>
      </c>
      <c r="J456" s="6">
        <v>79.646448685426904</v>
      </c>
      <c r="K456" s="6">
        <v>928.32871229189004</v>
      </c>
      <c r="L456" s="6">
        <v>79.036511723150298</v>
      </c>
      <c r="M456" s="6">
        <v>0.459517115493493</v>
      </c>
      <c r="N456" s="6">
        <v>78.135858176783003</v>
      </c>
      <c r="O456" s="6">
        <v>79.937165269517493</v>
      </c>
      <c r="P456" s="6">
        <v>0.34922631031632501</v>
      </c>
      <c r="Q456" s="6">
        <v>9.4523939629726499</v>
      </c>
    </row>
    <row r="457" spans="1:17">
      <c r="A457" s="15" t="s">
        <v>575</v>
      </c>
      <c r="B457" s="6" t="s">
        <v>56</v>
      </c>
      <c r="C457" s="6" t="s">
        <v>4</v>
      </c>
      <c r="D457" s="6" t="s">
        <v>18</v>
      </c>
      <c r="E457" s="6" t="s">
        <v>8</v>
      </c>
      <c r="F457" s="6">
        <v>921.39412700000003</v>
      </c>
      <c r="G457" s="6">
        <v>78.687285412834001</v>
      </c>
      <c r="H457" s="6">
        <v>0.48936901662903398</v>
      </c>
      <c r="I457" s="6">
        <v>77.728122140241098</v>
      </c>
      <c r="J457" s="6">
        <v>79.646448685426904</v>
      </c>
      <c r="K457" s="6">
        <v>887.60952322544995</v>
      </c>
      <c r="L457" s="6">
        <v>79.2018693289249</v>
      </c>
      <c r="M457" s="6">
        <v>0.49111559357346701</v>
      </c>
      <c r="N457" s="6">
        <v>78.239282765520898</v>
      </c>
      <c r="O457" s="6">
        <v>80.164455892328803</v>
      </c>
      <c r="P457" s="6">
        <v>0.51458391609089904</v>
      </c>
      <c r="Q457" s="6">
        <v>13.928074025965101</v>
      </c>
    </row>
    <row r="458" spans="1:17">
      <c r="A458" s="15" t="s">
        <v>576</v>
      </c>
      <c r="B458" s="6" t="s">
        <v>37</v>
      </c>
      <c r="C458" s="6" t="s">
        <v>4</v>
      </c>
      <c r="D458" s="6" t="s">
        <v>18</v>
      </c>
      <c r="E458" s="6" t="s">
        <v>7</v>
      </c>
      <c r="F458" s="6">
        <v>1360.5184870000001</v>
      </c>
      <c r="G458" s="6">
        <v>79.828922878752707</v>
      </c>
      <c r="H458" s="6">
        <v>0.39955185188832198</v>
      </c>
      <c r="I458" s="6">
        <v>79.045801249051607</v>
      </c>
      <c r="J458" s="6">
        <v>80.612044508453806</v>
      </c>
      <c r="K458" s="6">
        <v>1279.10430577182</v>
      </c>
      <c r="L458" s="6">
        <v>80.752689701981097</v>
      </c>
      <c r="M458" s="6">
        <v>0.40513015049202</v>
      </c>
      <c r="N458" s="6">
        <v>79.958634607016705</v>
      </c>
      <c r="O458" s="6">
        <v>81.546744796945504</v>
      </c>
      <c r="P458" s="6">
        <v>0.92376682322840498</v>
      </c>
      <c r="Q458" s="6">
        <v>22.271780662583598</v>
      </c>
    </row>
    <row r="459" spans="1:17">
      <c r="A459" s="15" t="s">
        <v>577</v>
      </c>
      <c r="B459" s="6" t="s">
        <v>37</v>
      </c>
      <c r="C459" s="6" t="s">
        <v>4</v>
      </c>
      <c r="D459" s="6" t="s">
        <v>18</v>
      </c>
      <c r="E459" s="6" t="s">
        <v>5</v>
      </c>
      <c r="F459" s="6">
        <v>1360.5184870000001</v>
      </c>
      <c r="G459" s="6">
        <v>79.828922878752707</v>
      </c>
      <c r="H459" s="6">
        <v>0.39955185188832198</v>
      </c>
      <c r="I459" s="6">
        <v>79.045801249051607</v>
      </c>
      <c r="J459" s="6">
        <v>80.612044508453806</v>
      </c>
      <c r="K459" s="6">
        <v>1205.5251091804801</v>
      </c>
      <c r="L459" s="6">
        <v>81.255966613185905</v>
      </c>
      <c r="M459" s="6">
        <v>0.41253412602897599</v>
      </c>
      <c r="N459" s="6">
        <v>80.447399726169095</v>
      </c>
      <c r="O459" s="6">
        <v>82.0645335002027</v>
      </c>
      <c r="P459" s="6">
        <v>1.4270437344331699</v>
      </c>
      <c r="Q459" s="6">
        <v>34.405657629199403</v>
      </c>
    </row>
    <row r="460" spans="1:17">
      <c r="A460" s="15" t="s">
        <v>578</v>
      </c>
      <c r="B460" s="6" t="s">
        <v>37</v>
      </c>
      <c r="C460" s="6" t="s">
        <v>4</v>
      </c>
      <c r="D460" s="6" t="s">
        <v>18</v>
      </c>
      <c r="E460" s="6" t="s">
        <v>9</v>
      </c>
      <c r="F460" s="6">
        <v>1360.5184870000001</v>
      </c>
      <c r="G460" s="6">
        <v>79.828922878752707</v>
      </c>
      <c r="H460" s="6">
        <v>0.39955185188832198</v>
      </c>
      <c r="I460" s="6">
        <v>79.045801249051607</v>
      </c>
      <c r="J460" s="6">
        <v>80.612044508453806</v>
      </c>
      <c r="K460" s="6">
        <v>1339.6703470971399</v>
      </c>
      <c r="L460" s="6">
        <v>80.203846326760598</v>
      </c>
      <c r="M460" s="6">
        <v>0.39496678929250101</v>
      </c>
      <c r="N460" s="6">
        <v>79.429711419747306</v>
      </c>
      <c r="O460" s="6">
        <v>80.977981233773903</v>
      </c>
      <c r="P460" s="6">
        <v>0.37492344800789101</v>
      </c>
      <c r="Q460" s="6">
        <v>9.0393079609730496</v>
      </c>
    </row>
    <row r="461" spans="1:17">
      <c r="A461" s="15" t="s">
        <v>579</v>
      </c>
      <c r="B461" s="6" t="s">
        <v>37</v>
      </c>
      <c r="C461" s="6" t="s">
        <v>4</v>
      </c>
      <c r="D461" s="6" t="s">
        <v>18</v>
      </c>
      <c r="E461" s="6" t="s">
        <v>12</v>
      </c>
      <c r="F461" s="6">
        <v>1360.5184870000001</v>
      </c>
      <c r="G461" s="6">
        <v>79.828922878752707</v>
      </c>
      <c r="H461" s="6">
        <v>0.39955185188832198</v>
      </c>
      <c r="I461" s="6">
        <v>79.045801249051607</v>
      </c>
      <c r="J461" s="6">
        <v>80.612044508453806</v>
      </c>
      <c r="K461" s="6">
        <v>1358.51720949937</v>
      </c>
      <c r="L461" s="6">
        <v>80.123690495707805</v>
      </c>
      <c r="M461" s="6">
        <v>0.38503036516154499</v>
      </c>
      <c r="N461" s="6">
        <v>79.369030979991095</v>
      </c>
      <c r="O461" s="6">
        <v>80.878350011424402</v>
      </c>
      <c r="P461" s="6">
        <v>0.29476761695505599</v>
      </c>
      <c r="Q461" s="6">
        <v>7.1067714775812396</v>
      </c>
    </row>
    <row r="462" spans="1:17">
      <c r="A462" s="15" t="s">
        <v>580</v>
      </c>
      <c r="B462" s="6" t="s">
        <v>37</v>
      </c>
      <c r="C462" s="6" t="s">
        <v>4</v>
      </c>
      <c r="D462" s="6" t="s">
        <v>18</v>
      </c>
      <c r="E462" s="6" t="s">
        <v>10</v>
      </c>
      <c r="F462" s="6">
        <v>1360.5184870000001</v>
      </c>
      <c r="G462" s="6">
        <v>79.828922878752707</v>
      </c>
      <c r="H462" s="6">
        <v>0.39955185188832198</v>
      </c>
      <c r="I462" s="6">
        <v>79.045801249051607</v>
      </c>
      <c r="J462" s="6">
        <v>80.612044508453806</v>
      </c>
      <c r="K462" s="6">
        <v>1345.7899424115601</v>
      </c>
      <c r="L462" s="6">
        <v>79.980363853649294</v>
      </c>
      <c r="M462" s="6">
        <v>0.39911324554275601</v>
      </c>
      <c r="N462" s="6">
        <v>79.198101892385495</v>
      </c>
      <c r="O462" s="6">
        <v>80.762625814913093</v>
      </c>
      <c r="P462" s="6">
        <v>0.15144097489657299</v>
      </c>
      <c r="Q462" s="6">
        <v>3.6512029782978601</v>
      </c>
    </row>
    <row r="463" spans="1:17">
      <c r="A463" s="15" t="s">
        <v>581</v>
      </c>
      <c r="B463" s="6" t="s">
        <v>37</v>
      </c>
      <c r="C463" s="6" t="s">
        <v>4</v>
      </c>
      <c r="D463" s="6" t="s">
        <v>18</v>
      </c>
      <c r="E463" s="6" t="s">
        <v>11</v>
      </c>
      <c r="F463" s="6">
        <v>1360.5184870000001</v>
      </c>
      <c r="G463" s="6">
        <v>79.828922878752707</v>
      </c>
      <c r="H463" s="6">
        <v>0.39955185188832198</v>
      </c>
      <c r="I463" s="6">
        <v>79.045801249051607</v>
      </c>
      <c r="J463" s="6">
        <v>80.612044508453806</v>
      </c>
      <c r="K463" s="6">
        <v>1362.5490992448999</v>
      </c>
      <c r="L463" s="6">
        <v>79.720268051659801</v>
      </c>
      <c r="M463" s="6">
        <v>0.40621778353503302</v>
      </c>
      <c r="N463" s="6">
        <v>78.924081195931095</v>
      </c>
      <c r="O463" s="6">
        <v>80.516454907388393</v>
      </c>
      <c r="P463" s="6">
        <v>-0.10865482709294801</v>
      </c>
      <c r="Q463" s="6">
        <v>-2.6196399525237601</v>
      </c>
    </row>
    <row r="464" spans="1:17">
      <c r="A464" s="15" t="s">
        <v>582</v>
      </c>
      <c r="B464" s="6" t="s">
        <v>37</v>
      </c>
      <c r="C464" s="6" t="s">
        <v>4</v>
      </c>
      <c r="D464" s="6" t="s">
        <v>18</v>
      </c>
      <c r="E464" s="6" t="s">
        <v>6</v>
      </c>
      <c r="F464" s="6">
        <v>1360.5184870000001</v>
      </c>
      <c r="G464" s="6">
        <v>79.828922878752707</v>
      </c>
      <c r="H464" s="6">
        <v>0.39955185188832198</v>
      </c>
      <c r="I464" s="6">
        <v>79.045801249051607</v>
      </c>
      <c r="J464" s="6">
        <v>80.612044508453806</v>
      </c>
      <c r="K464" s="6">
        <v>1335.6165745548001</v>
      </c>
      <c r="L464" s="6">
        <v>80.1645949841255</v>
      </c>
      <c r="M464" s="6">
        <v>0.39606605344594198</v>
      </c>
      <c r="N464" s="6">
        <v>79.388305519371499</v>
      </c>
      <c r="O464" s="6">
        <v>80.940884448879601</v>
      </c>
      <c r="P464" s="6">
        <v>0.33567210537282199</v>
      </c>
      <c r="Q464" s="6">
        <v>8.0929681792248793</v>
      </c>
    </row>
    <row r="465" spans="1:17">
      <c r="A465" s="15" t="s">
        <v>583</v>
      </c>
      <c r="B465" s="6" t="s">
        <v>37</v>
      </c>
      <c r="C465" s="6" t="s">
        <v>4</v>
      </c>
      <c r="D465" s="6" t="s">
        <v>18</v>
      </c>
      <c r="E465" s="6" t="s">
        <v>8</v>
      </c>
      <c r="F465" s="6">
        <v>1360.5184870000001</v>
      </c>
      <c r="G465" s="6">
        <v>79.828922878752707</v>
      </c>
      <c r="H465" s="6">
        <v>0.39955185188832198</v>
      </c>
      <c r="I465" s="6">
        <v>79.045801249051607</v>
      </c>
      <c r="J465" s="6">
        <v>80.612044508453806</v>
      </c>
      <c r="K465" s="6">
        <v>1296.7880584177699</v>
      </c>
      <c r="L465" s="6">
        <v>80.577663796271494</v>
      </c>
      <c r="M465" s="6">
        <v>0.40030504772622899</v>
      </c>
      <c r="N465" s="6">
        <v>79.793065902728003</v>
      </c>
      <c r="O465" s="6">
        <v>81.3622616898149</v>
      </c>
      <c r="P465" s="6">
        <v>0.74874091751874505</v>
      </c>
      <c r="Q465" s="6">
        <v>18.0519510646638</v>
      </c>
    </row>
    <row r="466" spans="1:17">
      <c r="A466" s="15" t="s">
        <v>584</v>
      </c>
      <c r="B466" s="6" t="s">
        <v>36</v>
      </c>
      <c r="C466" s="6" t="s">
        <v>4</v>
      </c>
      <c r="D466" s="6" t="s">
        <v>18</v>
      </c>
      <c r="E466" s="6" t="s">
        <v>7</v>
      </c>
      <c r="F466" s="6">
        <v>556.549577</v>
      </c>
      <c r="G466" s="6">
        <v>78.881094929562295</v>
      </c>
      <c r="H466" s="6">
        <v>0.74562507266129296</v>
      </c>
      <c r="I466" s="6">
        <v>77.419669787146205</v>
      </c>
      <c r="J466" s="6">
        <v>80.342520071978399</v>
      </c>
      <c r="K466" s="6">
        <v>546.04480636569804</v>
      </c>
      <c r="L466" s="6">
        <v>78.715474491048496</v>
      </c>
      <c r="M466" s="6">
        <v>0.76599909866439897</v>
      </c>
      <c r="N466" s="6">
        <v>77.214116257666305</v>
      </c>
      <c r="O466" s="6">
        <v>80.216832724430702</v>
      </c>
      <c r="P466" s="6">
        <v>-0.16562043851379801</v>
      </c>
      <c r="Q466" s="6">
        <v>-3.5515082996074501</v>
      </c>
    </row>
    <row r="467" spans="1:17">
      <c r="A467" s="15" t="s">
        <v>585</v>
      </c>
      <c r="B467" s="6" t="s">
        <v>36</v>
      </c>
      <c r="C467" s="6" t="s">
        <v>4</v>
      </c>
      <c r="D467" s="6" t="s">
        <v>18</v>
      </c>
      <c r="E467" s="6" t="s">
        <v>5</v>
      </c>
      <c r="F467" s="6">
        <v>556.549577</v>
      </c>
      <c r="G467" s="6">
        <v>78.881094929562295</v>
      </c>
      <c r="H467" s="6">
        <v>0.74562507266129296</v>
      </c>
      <c r="I467" s="6">
        <v>77.419669787146205</v>
      </c>
      <c r="J467" s="6">
        <v>80.342520071978399</v>
      </c>
      <c r="K467" s="6">
        <v>511.743712700635</v>
      </c>
      <c r="L467" s="6">
        <v>80.088020212772093</v>
      </c>
      <c r="M467" s="6">
        <v>0.73431124966285699</v>
      </c>
      <c r="N467" s="6">
        <v>78.6487701634329</v>
      </c>
      <c r="O467" s="6">
        <v>81.527270262111301</v>
      </c>
      <c r="P467" s="6">
        <v>1.2069252832097701</v>
      </c>
      <c r="Q467" s="6">
        <v>25.8808948870671</v>
      </c>
    </row>
    <row r="468" spans="1:17">
      <c r="A468" s="15" t="s">
        <v>586</v>
      </c>
      <c r="B468" s="6" t="s">
        <v>36</v>
      </c>
      <c r="C468" s="6" t="s">
        <v>4</v>
      </c>
      <c r="D468" s="6" t="s">
        <v>18</v>
      </c>
      <c r="E468" s="6" t="s">
        <v>9</v>
      </c>
      <c r="F468" s="6">
        <v>556.549577</v>
      </c>
      <c r="G468" s="6">
        <v>78.881094929562295</v>
      </c>
      <c r="H468" s="6">
        <v>0.74562507266129296</v>
      </c>
      <c r="I468" s="6">
        <v>77.419669787146205</v>
      </c>
      <c r="J468" s="6">
        <v>80.342520071978399</v>
      </c>
      <c r="K468" s="6">
        <v>545.48500078387406</v>
      </c>
      <c r="L468" s="6">
        <v>79.164806708660294</v>
      </c>
      <c r="M468" s="6">
        <v>0.74608176756795397</v>
      </c>
      <c r="N468" s="6">
        <v>77.702486444227105</v>
      </c>
      <c r="O468" s="6">
        <v>80.627126973093496</v>
      </c>
      <c r="P468" s="6">
        <v>0.28371177909801298</v>
      </c>
      <c r="Q468" s="6">
        <v>6.0838188040363397</v>
      </c>
    </row>
    <row r="469" spans="1:17">
      <c r="A469" s="15" t="s">
        <v>587</v>
      </c>
      <c r="B469" s="6" t="s">
        <v>36</v>
      </c>
      <c r="C469" s="6" t="s">
        <v>4</v>
      </c>
      <c r="D469" s="6" t="s">
        <v>18</v>
      </c>
      <c r="E469" s="6" t="s">
        <v>12</v>
      </c>
      <c r="F469" s="6">
        <v>556.549577</v>
      </c>
      <c r="G469" s="6">
        <v>78.881094929562295</v>
      </c>
      <c r="H469" s="6">
        <v>0.74562507266129296</v>
      </c>
      <c r="I469" s="6">
        <v>77.419669787146205</v>
      </c>
      <c r="J469" s="6">
        <v>80.342520071978399</v>
      </c>
      <c r="K469" s="6">
        <v>549.01993768613795</v>
      </c>
      <c r="L469" s="6">
        <v>79.884662841899299</v>
      </c>
      <c r="M469" s="6">
        <v>0.67413069773367695</v>
      </c>
      <c r="N469" s="6">
        <v>78.563366674341296</v>
      </c>
      <c r="O469" s="6">
        <v>81.205959009457302</v>
      </c>
      <c r="P469" s="6">
        <v>1.0035679123369801</v>
      </c>
      <c r="Q469" s="6">
        <v>21.520168657128401</v>
      </c>
    </row>
    <row r="470" spans="1:17">
      <c r="A470" s="15" t="s">
        <v>588</v>
      </c>
      <c r="B470" s="6" t="s">
        <v>36</v>
      </c>
      <c r="C470" s="6" t="s">
        <v>4</v>
      </c>
      <c r="D470" s="6" t="s">
        <v>18</v>
      </c>
      <c r="E470" s="6" t="s">
        <v>10</v>
      </c>
      <c r="F470" s="6">
        <v>556.549577</v>
      </c>
      <c r="G470" s="6">
        <v>78.881094929562295</v>
      </c>
      <c r="H470" s="6">
        <v>0.74562507266129296</v>
      </c>
      <c r="I470" s="6">
        <v>77.419669787146205</v>
      </c>
      <c r="J470" s="6">
        <v>80.342520071978399</v>
      </c>
      <c r="K470" s="6">
        <v>469.97980689943</v>
      </c>
      <c r="L470" s="6">
        <v>79.988833123283001</v>
      </c>
      <c r="M470" s="6">
        <v>0.78397865915652798</v>
      </c>
      <c r="N470" s="6">
        <v>78.452234951336195</v>
      </c>
      <c r="O470" s="6">
        <v>81.525431295229794</v>
      </c>
      <c r="P470" s="6">
        <v>1.10773819372069</v>
      </c>
      <c r="Q470" s="6">
        <v>23.753960707352199</v>
      </c>
    </row>
    <row r="471" spans="1:17">
      <c r="A471" s="15" t="s">
        <v>589</v>
      </c>
      <c r="B471" s="6" t="s">
        <v>36</v>
      </c>
      <c r="C471" s="6" t="s">
        <v>4</v>
      </c>
      <c r="D471" s="6" t="s">
        <v>18</v>
      </c>
      <c r="E471" s="6" t="s">
        <v>11</v>
      </c>
      <c r="F471" s="6">
        <v>556.549577</v>
      </c>
      <c r="G471" s="6">
        <v>78.881094929562295</v>
      </c>
      <c r="H471" s="6">
        <v>0.74562507266129296</v>
      </c>
      <c r="I471" s="6">
        <v>77.419669787146205</v>
      </c>
      <c r="J471" s="6">
        <v>80.342520071978399</v>
      </c>
      <c r="K471" s="6">
        <v>554.549577</v>
      </c>
      <c r="L471" s="6">
        <v>79.236124649839695</v>
      </c>
      <c r="M471" s="6">
        <v>0.70545860944777505</v>
      </c>
      <c r="N471" s="6">
        <v>77.853425775322094</v>
      </c>
      <c r="O471" s="6">
        <v>80.618823524357396</v>
      </c>
      <c r="P471" s="6">
        <v>0.35502972027744301</v>
      </c>
      <c r="Q471" s="6">
        <v>7.6131364551821603</v>
      </c>
    </row>
    <row r="472" spans="1:17">
      <c r="A472" s="15" t="s">
        <v>590</v>
      </c>
      <c r="B472" s="6" t="s">
        <v>36</v>
      </c>
      <c r="C472" s="6" t="s">
        <v>4</v>
      </c>
      <c r="D472" s="6" t="s">
        <v>18</v>
      </c>
      <c r="E472" s="6" t="s">
        <v>6</v>
      </c>
      <c r="F472" s="6">
        <v>556.549577</v>
      </c>
      <c r="G472" s="6">
        <v>78.881094929562295</v>
      </c>
      <c r="H472" s="6">
        <v>0.74562507266129296</v>
      </c>
      <c r="I472" s="6">
        <v>77.419669787146205</v>
      </c>
      <c r="J472" s="6">
        <v>80.342520071978399</v>
      </c>
      <c r="K472" s="6">
        <v>554.53726769818297</v>
      </c>
      <c r="L472" s="6">
        <v>79.301164028891193</v>
      </c>
      <c r="M472" s="6">
        <v>0.70528350473259704</v>
      </c>
      <c r="N472" s="6">
        <v>77.918808359615298</v>
      </c>
      <c r="O472" s="6">
        <v>80.683519698167004</v>
      </c>
      <c r="P472" s="6">
        <v>0.420069099328856</v>
      </c>
      <c r="Q472" s="6">
        <v>9.0078187575307496</v>
      </c>
    </row>
    <row r="473" spans="1:17">
      <c r="A473" s="15" t="s">
        <v>591</v>
      </c>
      <c r="B473" s="6" t="s">
        <v>36</v>
      </c>
      <c r="C473" s="6" t="s">
        <v>4</v>
      </c>
      <c r="D473" s="6" t="s">
        <v>18</v>
      </c>
      <c r="E473" s="6" t="s">
        <v>8</v>
      </c>
      <c r="F473" s="6">
        <v>556.549577</v>
      </c>
      <c r="G473" s="6">
        <v>78.881094929562295</v>
      </c>
      <c r="H473" s="6">
        <v>0.74562507266129296</v>
      </c>
      <c r="I473" s="6">
        <v>77.419669787146205</v>
      </c>
      <c r="J473" s="6">
        <v>80.342520071978399</v>
      </c>
      <c r="K473" s="6">
        <v>531.744088940805</v>
      </c>
      <c r="L473" s="6">
        <v>79.333056499104899</v>
      </c>
      <c r="M473" s="6">
        <v>0.75200061457645095</v>
      </c>
      <c r="N473" s="6">
        <v>77.859135294535093</v>
      </c>
      <c r="O473" s="6">
        <v>80.806977703674804</v>
      </c>
      <c r="P473" s="6">
        <v>0.45196156954261801</v>
      </c>
      <c r="Q473" s="6">
        <v>9.6917100313104907</v>
      </c>
    </row>
    <row r="474" spans="1:17">
      <c r="A474" s="15" t="s">
        <v>592</v>
      </c>
      <c r="B474" s="6" t="s">
        <v>44</v>
      </c>
      <c r="C474" s="6" t="s">
        <v>4</v>
      </c>
      <c r="D474" s="6" t="s">
        <v>20</v>
      </c>
      <c r="E474" s="6" t="s">
        <v>7</v>
      </c>
      <c r="F474" s="6">
        <v>1880.011587</v>
      </c>
      <c r="G474" s="6">
        <v>77.705754121521196</v>
      </c>
      <c r="H474" s="6">
        <v>0.35410498235931098</v>
      </c>
      <c r="I474" s="6">
        <v>77.011708356097003</v>
      </c>
      <c r="J474" s="6">
        <v>78.399799886945502</v>
      </c>
      <c r="K474" s="6">
        <v>1727.52100103662</v>
      </c>
      <c r="L474" s="6">
        <v>78.922247097504098</v>
      </c>
      <c r="M474" s="6">
        <v>0.35732634177117101</v>
      </c>
      <c r="N474" s="6">
        <v>78.221887467632598</v>
      </c>
      <c r="O474" s="6">
        <v>79.622606727375597</v>
      </c>
      <c r="P474" s="6">
        <v>1.2164929759829</v>
      </c>
      <c r="Q474" s="6">
        <v>21.9108467103515</v>
      </c>
    </row>
    <row r="475" spans="1:17">
      <c r="A475" s="15" t="s">
        <v>593</v>
      </c>
      <c r="B475" s="6" t="s">
        <v>44</v>
      </c>
      <c r="C475" s="6" t="s">
        <v>4</v>
      </c>
      <c r="D475" s="6" t="s">
        <v>20</v>
      </c>
      <c r="E475" s="6" t="s">
        <v>5</v>
      </c>
      <c r="F475" s="6">
        <v>1880.011587</v>
      </c>
      <c r="G475" s="6">
        <v>77.705754121521196</v>
      </c>
      <c r="H475" s="6">
        <v>0.35410498235931098</v>
      </c>
      <c r="I475" s="6">
        <v>77.011708356097003</v>
      </c>
      <c r="J475" s="6">
        <v>78.399799886945502</v>
      </c>
      <c r="K475" s="6">
        <v>1670.4379980670301</v>
      </c>
      <c r="L475" s="6">
        <v>79.354941364285295</v>
      </c>
      <c r="M475" s="6">
        <v>0.35841542046112901</v>
      </c>
      <c r="N475" s="6">
        <v>78.652447140181394</v>
      </c>
      <c r="O475" s="6">
        <v>80.057435588389097</v>
      </c>
      <c r="P475" s="6">
        <v>1.6491872427640399</v>
      </c>
      <c r="Q475" s="6">
        <v>29.7043136181479</v>
      </c>
    </row>
    <row r="476" spans="1:17">
      <c r="A476" s="15" t="s">
        <v>594</v>
      </c>
      <c r="B476" s="6" t="s">
        <v>44</v>
      </c>
      <c r="C476" s="6" t="s">
        <v>4</v>
      </c>
      <c r="D476" s="6" t="s">
        <v>20</v>
      </c>
      <c r="E476" s="6" t="s">
        <v>9</v>
      </c>
      <c r="F476" s="6">
        <v>1880.011587</v>
      </c>
      <c r="G476" s="6">
        <v>77.705754121521196</v>
      </c>
      <c r="H476" s="6">
        <v>0.35410498235931098</v>
      </c>
      <c r="I476" s="6">
        <v>77.011708356097003</v>
      </c>
      <c r="J476" s="6">
        <v>78.399799886945502</v>
      </c>
      <c r="K476" s="6">
        <v>1816.9218507110199</v>
      </c>
      <c r="L476" s="6">
        <v>78.227643805806693</v>
      </c>
      <c r="M476" s="6">
        <v>0.352925983600062</v>
      </c>
      <c r="N476" s="6">
        <v>77.535908877950604</v>
      </c>
      <c r="O476" s="6">
        <v>78.919378733662896</v>
      </c>
      <c r="P476" s="6">
        <v>0.52188968428552596</v>
      </c>
      <c r="Q476" s="6">
        <v>9.4000089584196793</v>
      </c>
    </row>
    <row r="477" spans="1:17">
      <c r="A477" s="15" t="s">
        <v>595</v>
      </c>
      <c r="B477" s="6" t="s">
        <v>44</v>
      </c>
      <c r="C477" s="6" t="s">
        <v>4</v>
      </c>
      <c r="D477" s="6" t="s">
        <v>20</v>
      </c>
      <c r="E477" s="6" t="s">
        <v>12</v>
      </c>
      <c r="F477" s="6">
        <v>1880.011587</v>
      </c>
      <c r="G477" s="6">
        <v>77.705754121521196</v>
      </c>
      <c r="H477" s="6">
        <v>0.35410498235931098</v>
      </c>
      <c r="I477" s="6">
        <v>77.011708356097003</v>
      </c>
      <c r="J477" s="6">
        <v>78.399799886945502</v>
      </c>
      <c r="K477" s="6">
        <v>1850.02212728671</v>
      </c>
      <c r="L477" s="6">
        <v>78.359305846273699</v>
      </c>
      <c r="M477" s="6">
        <v>0.33572006889726302</v>
      </c>
      <c r="N477" s="6">
        <v>77.701294511235105</v>
      </c>
      <c r="O477" s="6">
        <v>79.017317181312293</v>
      </c>
      <c r="P477" s="6">
        <v>0.65355172475248902</v>
      </c>
      <c r="Q477" s="6">
        <v>11.7714380116066</v>
      </c>
    </row>
    <row r="478" spans="1:17">
      <c r="A478" s="15" t="s">
        <v>596</v>
      </c>
      <c r="B478" s="6" t="s">
        <v>44</v>
      </c>
      <c r="C478" s="6" t="s">
        <v>4</v>
      </c>
      <c r="D478" s="6" t="s">
        <v>20</v>
      </c>
      <c r="E478" s="6" t="s">
        <v>10</v>
      </c>
      <c r="F478" s="6">
        <v>1880.011587</v>
      </c>
      <c r="G478" s="6">
        <v>77.705754121521196</v>
      </c>
      <c r="H478" s="6">
        <v>0.35410498235931098</v>
      </c>
      <c r="I478" s="6">
        <v>77.011708356097003</v>
      </c>
      <c r="J478" s="6">
        <v>78.399799886945502</v>
      </c>
      <c r="K478" s="6">
        <v>1838.83278560547</v>
      </c>
      <c r="L478" s="6">
        <v>77.888230287881399</v>
      </c>
      <c r="M478" s="6">
        <v>0.35696213675465199</v>
      </c>
      <c r="N478" s="6">
        <v>77.188584499842307</v>
      </c>
      <c r="O478" s="6">
        <v>78.587876075920505</v>
      </c>
      <c r="P478" s="6">
        <v>0.18247616636016101</v>
      </c>
      <c r="Q478" s="6">
        <v>3.2866669913811899</v>
      </c>
    </row>
    <row r="479" spans="1:17">
      <c r="A479" s="15" t="s">
        <v>597</v>
      </c>
      <c r="B479" s="6" t="s">
        <v>44</v>
      </c>
      <c r="C479" s="6" t="s">
        <v>4</v>
      </c>
      <c r="D479" s="6" t="s">
        <v>20</v>
      </c>
      <c r="E479" s="6" t="s">
        <v>11</v>
      </c>
      <c r="F479" s="6">
        <v>1880.011587</v>
      </c>
      <c r="G479" s="6">
        <v>77.705754121521196</v>
      </c>
      <c r="H479" s="6">
        <v>0.35410498235931098</v>
      </c>
      <c r="I479" s="6">
        <v>77.011708356097003</v>
      </c>
      <c r="J479" s="6">
        <v>78.399799886945502</v>
      </c>
      <c r="K479" s="6">
        <v>1882.9436258349499</v>
      </c>
      <c r="L479" s="6">
        <v>77.603196695124197</v>
      </c>
      <c r="M479" s="6">
        <v>0.35866654141981102</v>
      </c>
      <c r="N479" s="6">
        <v>76.900210273941397</v>
      </c>
      <c r="O479" s="6">
        <v>78.306183116307096</v>
      </c>
      <c r="P479" s="6">
        <v>-0.10255742639698399</v>
      </c>
      <c r="Q479" s="6">
        <v>-1.84721169226386</v>
      </c>
    </row>
    <row r="480" spans="1:17">
      <c r="A480" s="15" t="s">
        <v>598</v>
      </c>
      <c r="B480" s="6" t="s">
        <v>44</v>
      </c>
      <c r="C480" s="6" t="s">
        <v>4</v>
      </c>
      <c r="D480" s="6" t="s">
        <v>20</v>
      </c>
      <c r="E480" s="6" t="s">
        <v>6</v>
      </c>
      <c r="F480" s="6">
        <v>1880.011587</v>
      </c>
      <c r="G480" s="6">
        <v>77.705754121521196</v>
      </c>
      <c r="H480" s="6">
        <v>0.35410498235931098</v>
      </c>
      <c r="I480" s="6">
        <v>77.011708356097003</v>
      </c>
      <c r="J480" s="6">
        <v>78.399799886945502</v>
      </c>
      <c r="K480" s="6">
        <v>1819.6895051205699</v>
      </c>
      <c r="L480" s="6">
        <v>78.211897091944493</v>
      </c>
      <c r="M480" s="6">
        <v>0.35165308041800702</v>
      </c>
      <c r="N480" s="6">
        <v>77.522657054325194</v>
      </c>
      <c r="O480" s="6">
        <v>78.901137129563807</v>
      </c>
      <c r="P480" s="6">
        <v>0.50614297042325496</v>
      </c>
      <c r="Q480" s="6">
        <v>9.1163872356150595</v>
      </c>
    </row>
    <row r="481" spans="1:17">
      <c r="A481" s="15" t="s">
        <v>599</v>
      </c>
      <c r="B481" s="6" t="s">
        <v>44</v>
      </c>
      <c r="C481" s="6" t="s">
        <v>4</v>
      </c>
      <c r="D481" s="6" t="s">
        <v>20</v>
      </c>
      <c r="E481" s="6" t="s">
        <v>8</v>
      </c>
      <c r="F481" s="6">
        <v>1880.011587</v>
      </c>
      <c r="G481" s="6">
        <v>77.705754121521196</v>
      </c>
      <c r="H481" s="6">
        <v>0.35410498235931098</v>
      </c>
      <c r="I481" s="6">
        <v>77.011708356097003</v>
      </c>
      <c r="J481" s="6">
        <v>78.399799886945502</v>
      </c>
      <c r="K481" s="6">
        <v>1739.93255711714</v>
      </c>
      <c r="L481" s="6">
        <v>78.630583410083204</v>
      </c>
      <c r="M481" s="6">
        <v>0.36224330784589698</v>
      </c>
      <c r="N481" s="6">
        <v>77.920586526705193</v>
      </c>
      <c r="O481" s="6">
        <v>79.340580293461102</v>
      </c>
      <c r="P481" s="6">
        <v>0.92482928856195201</v>
      </c>
      <c r="Q481" s="6">
        <v>16.657550166741899</v>
      </c>
    </row>
    <row r="482" spans="1:17">
      <c r="A482" s="15" t="s">
        <v>600</v>
      </c>
      <c r="B482" s="6" t="s">
        <v>61</v>
      </c>
      <c r="C482" s="6" t="s">
        <v>4</v>
      </c>
      <c r="D482" s="6" t="s">
        <v>20</v>
      </c>
      <c r="E482" s="6" t="s">
        <v>7</v>
      </c>
      <c r="F482" s="6">
        <v>1871.1546229999999</v>
      </c>
      <c r="G482" s="6">
        <v>78.749681686423301</v>
      </c>
      <c r="H482" s="6">
        <v>0.31078005868812297</v>
      </c>
      <c r="I482" s="6">
        <v>78.140552771394596</v>
      </c>
      <c r="J482" s="6">
        <v>79.358810601452006</v>
      </c>
      <c r="K482" s="6">
        <v>1714.0547814691099</v>
      </c>
      <c r="L482" s="6">
        <v>79.882140350728605</v>
      </c>
      <c r="M482" s="6">
        <v>0.31496916198035102</v>
      </c>
      <c r="N482" s="6">
        <v>79.264800793247105</v>
      </c>
      <c r="O482" s="6">
        <v>80.499479908210105</v>
      </c>
      <c r="P482" s="6">
        <v>1.13245866430533</v>
      </c>
      <c r="Q482" s="6">
        <v>21.5912084186165</v>
      </c>
    </row>
    <row r="483" spans="1:17">
      <c r="A483" s="15" t="s">
        <v>601</v>
      </c>
      <c r="B483" s="6" t="s">
        <v>61</v>
      </c>
      <c r="C483" s="6" t="s">
        <v>4</v>
      </c>
      <c r="D483" s="6" t="s">
        <v>20</v>
      </c>
      <c r="E483" s="6" t="s">
        <v>5</v>
      </c>
      <c r="F483" s="6">
        <v>1871.1546229999999</v>
      </c>
      <c r="G483" s="6">
        <v>78.749681686423301</v>
      </c>
      <c r="H483" s="6">
        <v>0.31078005868812297</v>
      </c>
      <c r="I483" s="6">
        <v>78.140552771394596</v>
      </c>
      <c r="J483" s="6">
        <v>79.358810601452006</v>
      </c>
      <c r="K483" s="6">
        <v>1658.2859070325501</v>
      </c>
      <c r="L483" s="6">
        <v>80.105462424530003</v>
      </c>
      <c r="M483" s="6">
        <v>0.32190709245629201</v>
      </c>
      <c r="N483" s="6">
        <v>79.474524523315594</v>
      </c>
      <c r="O483" s="6">
        <v>80.736400325744299</v>
      </c>
      <c r="P483" s="6">
        <v>1.35578073810669</v>
      </c>
      <c r="Q483" s="6">
        <v>25.849018078168601</v>
      </c>
    </row>
    <row r="484" spans="1:17">
      <c r="A484" s="15" t="s">
        <v>602</v>
      </c>
      <c r="B484" s="6" t="s">
        <v>61</v>
      </c>
      <c r="C484" s="6" t="s">
        <v>4</v>
      </c>
      <c r="D484" s="6" t="s">
        <v>20</v>
      </c>
      <c r="E484" s="6" t="s">
        <v>9</v>
      </c>
      <c r="F484" s="6">
        <v>1871.1546229999999</v>
      </c>
      <c r="G484" s="6">
        <v>78.749681686423301</v>
      </c>
      <c r="H484" s="6">
        <v>0.31078005868812297</v>
      </c>
      <c r="I484" s="6">
        <v>78.140552771394596</v>
      </c>
      <c r="J484" s="6">
        <v>79.358810601452006</v>
      </c>
      <c r="K484" s="6">
        <v>1804.7077910666701</v>
      </c>
      <c r="L484" s="6">
        <v>79.399981110698604</v>
      </c>
      <c r="M484" s="6">
        <v>0.30608434884018498</v>
      </c>
      <c r="N484" s="6">
        <v>78.800055786971896</v>
      </c>
      <c r="O484" s="6">
        <v>79.999906434425398</v>
      </c>
      <c r="P484" s="6">
        <v>0.65029942427536003</v>
      </c>
      <c r="Q484" s="6">
        <v>12.3984661397318</v>
      </c>
    </row>
    <row r="485" spans="1:17">
      <c r="A485" s="15" t="s">
        <v>603</v>
      </c>
      <c r="B485" s="6" t="s">
        <v>61</v>
      </c>
      <c r="C485" s="6" t="s">
        <v>4</v>
      </c>
      <c r="D485" s="6" t="s">
        <v>20</v>
      </c>
      <c r="E485" s="6" t="s">
        <v>12</v>
      </c>
      <c r="F485" s="6">
        <v>1871.1546229999999</v>
      </c>
      <c r="G485" s="6">
        <v>78.749681686423301</v>
      </c>
      <c r="H485" s="6">
        <v>0.31078005868812297</v>
      </c>
      <c r="I485" s="6">
        <v>78.140552771394596</v>
      </c>
      <c r="J485" s="6">
        <v>79.358810601452006</v>
      </c>
      <c r="K485" s="6">
        <v>1852.7924567038201</v>
      </c>
      <c r="L485" s="6">
        <v>79.027213962275397</v>
      </c>
      <c r="M485" s="6">
        <v>0.30439346231497499</v>
      </c>
      <c r="N485" s="6">
        <v>78.430602776138002</v>
      </c>
      <c r="O485" s="6">
        <v>79.623825148412706</v>
      </c>
      <c r="P485" s="6">
        <v>0.27753227585208201</v>
      </c>
      <c r="Q485" s="6">
        <v>5.2913694774819904</v>
      </c>
    </row>
    <row r="486" spans="1:17">
      <c r="A486" s="15" t="s">
        <v>604</v>
      </c>
      <c r="B486" s="6" t="s">
        <v>61</v>
      </c>
      <c r="C486" s="6" t="s">
        <v>4</v>
      </c>
      <c r="D486" s="6" t="s">
        <v>20</v>
      </c>
      <c r="E486" s="6" t="s">
        <v>10</v>
      </c>
      <c r="F486" s="6">
        <v>1871.1546229999999</v>
      </c>
      <c r="G486" s="6">
        <v>78.749681686423301</v>
      </c>
      <c r="H486" s="6">
        <v>0.31078005868812297</v>
      </c>
      <c r="I486" s="6">
        <v>78.140552771394596</v>
      </c>
      <c r="J486" s="6">
        <v>79.358810601452006</v>
      </c>
      <c r="K486" s="6">
        <v>1838.5670663414801</v>
      </c>
      <c r="L486" s="6">
        <v>78.904241337321807</v>
      </c>
      <c r="M486" s="6">
        <v>0.31271947557170598</v>
      </c>
      <c r="N486" s="6">
        <v>78.291311165201293</v>
      </c>
      <c r="O486" s="6">
        <v>79.517171509442306</v>
      </c>
      <c r="P486" s="6">
        <v>0.15455965089852</v>
      </c>
      <c r="Q486" s="6">
        <v>2.9468003917878902</v>
      </c>
    </row>
    <row r="487" spans="1:17">
      <c r="A487" s="15" t="s">
        <v>605</v>
      </c>
      <c r="B487" s="6" t="s">
        <v>61</v>
      </c>
      <c r="C487" s="6" t="s">
        <v>4</v>
      </c>
      <c r="D487" s="6" t="s">
        <v>20</v>
      </c>
      <c r="E487" s="6" t="s">
        <v>11</v>
      </c>
      <c r="F487" s="6">
        <v>1871.1546229999999</v>
      </c>
      <c r="G487" s="6">
        <v>78.749681686423301</v>
      </c>
      <c r="H487" s="6">
        <v>0.31078005868812297</v>
      </c>
      <c r="I487" s="6">
        <v>78.140552771394596</v>
      </c>
      <c r="J487" s="6">
        <v>79.358810601452006</v>
      </c>
      <c r="K487" s="6">
        <v>1871.3891744950199</v>
      </c>
      <c r="L487" s="6">
        <v>78.742123161895904</v>
      </c>
      <c r="M487" s="6">
        <v>0.31114182483263497</v>
      </c>
      <c r="N487" s="6">
        <v>78.132285185223907</v>
      </c>
      <c r="O487" s="6">
        <v>79.351961138567802</v>
      </c>
      <c r="P487" s="6">
        <v>-7.5585245274112402E-3</v>
      </c>
      <c r="Q487" s="6">
        <v>-0.14410917020858199</v>
      </c>
    </row>
    <row r="488" spans="1:17">
      <c r="A488" s="15" t="s">
        <v>606</v>
      </c>
      <c r="B488" s="6" t="s">
        <v>61</v>
      </c>
      <c r="C488" s="6" t="s">
        <v>4</v>
      </c>
      <c r="D488" s="6" t="s">
        <v>20</v>
      </c>
      <c r="E488" s="6" t="s">
        <v>6</v>
      </c>
      <c r="F488" s="6">
        <v>1871.1546229999999</v>
      </c>
      <c r="G488" s="6">
        <v>78.749681686423301</v>
      </c>
      <c r="H488" s="6">
        <v>0.31078005868812297</v>
      </c>
      <c r="I488" s="6">
        <v>78.140552771394596</v>
      </c>
      <c r="J488" s="6">
        <v>79.358810601452006</v>
      </c>
      <c r="K488" s="6">
        <v>1818.82803288076</v>
      </c>
      <c r="L488" s="6">
        <v>79.400754258387096</v>
      </c>
      <c r="M488" s="6">
        <v>0.29580429558462101</v>
      </c>
      <c r="N488" s="6">
        <v>78.820977839041205</v>
      </c>
      <c r="O488" s="6">
        <v>79.980530677733</v>
      </c>
      <c r="P488" s="6">
        <v>0.65107257196380897</v>
      </c>
      <c r="Q488" s="6">
        <v>12.4132068039219</v>
      </c>
    </row>
    <row r="489" spans="1:17">
      <c r="A489" s="15" t="s">
        <v>607</v>
      </c>
      <c r="B489" s="6" t="s">
        <v>61</v>
      </c>
      <c r="C489" s="6" t="s">
        <v>4</v>
      </c>
      <c r="D489" s="6" t="s">
        <v>20</v>
      </c>
      <c r="E489" s="6" t="s">
        <v>8</v>
      </c>
      <c r="F489" s="6">
        <v>1871.1546229999999</v>
      </c>
      <c r="G489" s="6">
        <v>78.749681686423301</v>
      </c>
      <c r="H489" s="6">
        <v>0.31078005868812297</v>
      </c>
      <c r="I489" s="6">
        <v>78.140552771394596</v>
      </c>
      <c r="J489" s="6">
        <v>79.358810601452006</v>
      </c>
      <c r="K489" s="6">
        <v>1709.64032494393</v>
      </c>
      <c r="L489" s="6">
        <v>79.780535879347198</v>
      </c>
      <c r="M489" s="6">
        <v>0.31835086543662899</v>
      </c>
      <c r="N489" s="6">
        <v>79.156568183091395</v>
      </c>
      <c r="O489" s="6">
        <v>80.404503575603002</v>
      </c>
      <c r="P489" s="6">
        <v>1.0308541929239401</v>
      </c>
      <c r="Q489" s="6">
        <v>19.6540398604999</v>
      </c>
    </row>
    <row r="490" spans="1:17">
      <c r="A490" s="15" t="s">
        <v>608</v>
      </c>
      <c r="B490" s="6" t="s">
        <v>19</v>
      </c>
      <c r="C490" s="6" t="s">
        <v>4</v>
      </c>
      <c r="D490" s="6" t="s">
        <v>20</v>
      </c>
      <c r="E490" s="6" t="s">
        <v>7</v>
      </c>
      <c r="F490" s="6">
        <v>2436.5560169999999</v>
      </c>
      <c r="G490" s="6">
        <v>79.171338380895307</v>
      </c>
      <c r="H490" s="6">
        <v>0.30307014961105699</v>
      </c>
      <c r="I490" s="6">
        <v>78.577320887657606</v>
      </c>
      <c r="J490" s="6">
        <v>79.765355874132894</v>
      </c>
      <c r="K490" s="6">
        <v>2236.4521131034999</v>
      </c>
      <c r="L490" s="6">
        <v>80.596162229275293</v>
      </c>
      <c r="M490" s="6">
        <v>0.299073406330639</v>
      </c>
      <c r="N490" s="6">
        <v>80.009978352867293</v>
      </c>
      <c r="O490" s="6">
        <v>81.182346105683393</v>
      </c>
      <c r="P490" s="6">
        <v>1.4248238483800899</v>
      </c>
      <c r="Q490" s="6">
        <v>30.328839051968799</v>
      </c>
    </row>
    <row r="491" spans="1:17">
      <c r="A491" s="15" t="s">
        <v>609</v>
      </c>
      <c r="B491" s="6" t="s">
        <v>19</v>
      </c>
      <c r="C491" s="6" t="s">
        <v>4</v>
      </c>
      <c r="D491" s="6" t="s">
        <v>20</v>
      </c>
      <c r="E491" s="6" t="s">
        <v>5</v>
      </c>
      <c r="F491" s="6">
        <v>2436.5560169999999</v>
      </c>
      <c r="G491" s="6">
        <v>79.171338380895307</v>
      </c>
      <c r="H491" s="6">
        <v>0.30307014961105699</v>
      </c>
      <c r="I491" s="6">
        <v>78.577320887657606</v>
      </c>
      <c r="J491" s="6">
        <v>79.765355874132894</v>
      </c>
      <c r="K491" s="6">
        <v>2225.5896916408501</v>
      </c>
      <c r="L491" s="6">
        <v>80.307361901507406</v>
      </c>
      <c r="M491" s="6">
        <v>0.30917542648676</v>
      </c>
      <c r="N491" s="6">
        <v>79.701378065593403</v>
      </c>
      <c r="O491" s="6">
        <v>80.913345737421494</v>
      </c>
      <c r="P491" s="6">
        <v>1.1360235206121601</v>
      </c>
      <c r="Q491" s="6">
        <v>24.181427448079901</v>
      </c>
    </row>
    <row r="492" spans="1:17">
      <c r="A492" s="15" t="s">
        <v>610</v>
      </c>
      <c r="B492" s="6" t="s">
        <v>19</v>
      </c>
      <c r="C492" s="6" t="s">
        <v>4</v>
      </c>
      <c r="D492" s="6" t="s">
        <v>20</v>
      </c>
      <c r="E492" s="6" t="s">
        <v>9</v>
      </c>
      <c r="F492" s="6">
        <v>2436.5560169999999</v>
      </c>
      <c r="G492" s="6">
        <v>79.171338380895307</v>
      </c>
      <c r="H492" s="6">
        <v>0.30307014961105699</v>
      </c>
      <c r="I492" s="6">
        <v>78.577320887657606</v>
      </c>
      <c r="J492" s="6">
        <v>79.765355874132894</v>
      </c>
      <c r="K492" s="6">
        <v>2376.9062314488201</v>
      </c>
      <c r="L492" s="6">
        <v>79.6453374879937</v>
      </c>
      <c r="M492" s="6">
        <v>0.29979363066723302</v>
      </c>
      <c r="N492" s="6">
        <v>79.057741971885903</v>
      </c>
      <c r="O492" s="6">
        <v>80.232933004101497</v>
      </c>
      <c r="P492" s="6">
        <v>0.47399910709845</v>
      </c>
      <c r="Q492" s="6">
        <v>10.0895578399463</v>
      </c>
    </row>
    <row r="493" spans="1:17">
      <c r="A493" s="15" t="s">
        <v>611</v>
      </c>
      <c r="B493" s="6" t="s">
        <v>19</v>
      </c>
      <c r="C493" s="6" t="s">
        <v>4</v>
      </c>
      <c r="D493" s="6" t="s">
        <v>20</v>
      </c>
      <c r="E493" s="6" t="s">
        <v>12</v>
      </c>
      <c r="F493" s="6">
        <v>2436.5560169999999</v>
      </c>
      <c r="G493" s="6">
        <v>79.171338380895307</v>
      </c>
      <c r="H493" s="6">
        <v>0.30307014961105699</v>
      </c>
      <c r="I493" s="6">
        <v>78.577320887657606</v>
      </c>
      <c r="J493" s="6">
        <v>79.765355874132894</v>
      </c>
      <c r="K493" s="6">
        <v>2419.9232334589201</v>
      </c>
      <c r="L493" s="6">
        <v>79.342113750792095</v>
      </c>
      <c r="M493" s="6">
        <v>0.30068065844648401</v>
      </c>
      <c r="N493" s="6">
        <v>78.752779660236996</v>
      </c>
      <c r="O493" s="6">
        <v>79.931447841347193</v>
      </c>
      <c r="P493" s="6">
        <v>0.17077536989681599</v>
      </c>
      <c r="Q493" s="6">
        <v>3.6351291519506499</v>
      </c>
    </row>
    <row r="494" spans="1:17">
      <c r="A494" s="15" t="s">
        <v>612</v>
      </c>
      <c r="B494" s="6" t="s">
        <v>19</v>
      </c>
      <c r="C494" s="6" t="s">
        <v>4</v>
      </c>
      <c r="D494" s="6" t="s">
        <v>20</v>
      </c>
      <c r="E494" s="6" t="s">
        <v>10</v>
      </c>
      <c r="F494" s="6">
        <v>2436.5560169999999</v>
      </c>
      <c r="G494" s="6">
        <v>79.171338380895307</v>
      </c>
      <c r="H494" s="6">
        <v>0.30307014961105699</v>
      </c>
      <c r="I494" s="6">
        <v>78.577320887657606</v>
      </c>
      <c r="J494" s="6">
        <v>79.765355874132894</v>
      </c>
      <c r="K494" s="6">
        <v>2407.5725408847802</v>
      </c>
      <c r="L494" s="6">
        <v>79.302779330213795</v>
      </c>
      <c r="M494" s="6">
        <v>0.30496572871081701</v>
      </c>
      <c r="N494" s="6">
        <v>78.7050465019406</v>
      </c>
      <c r="O494" s="6">
        <v>79.900512158487004</v>
      </c>
      <c r="P494" s="6">
        <v>0.13144094931851699</v>
      </c>
      <c r="Q494" s="6">
        <v>2.7978556094857399</v>
      </c>
    </row>
    <row r="495" spans="1:17">
      <c r="A495" s="15" t="s">
        <v>613</v>
      </c>
      <c r="B495" s="6" t="s">
        <v>19</v>
      </c>
      <c r="C495" s="6" t="s">
        <v>4</v>
      </c>
      <c r="D495" s="6" t="s">
        <v>20</v>
      </c>
      <c r="E495" s="6" t="s">
        <v>11</v>
      </c>
      <c r="F495" s="6">
        <v>2436.5560169999999</v>
      </c>
      <c r="G495" s="6">
        <v>79.171338380895307</v>
      </c>
      <c r="H495" s="6">
        <v>0.30307014961105699</v>
      </c>
      <c r="I495" s="6">
        <v>78.577320887657606</v>
      </c>
      <c r="J495" s="6">
        <v>79.765355874132894</v>
      </c>
      <c r="K495" s="6">
        <v>2430.6702038512099</v>
      </c>
      <c r="L495" s="6">
        <v>79.3218410929112</v>
      </c>
      <c r="M495" s="6">
        <v>0.29723013881689497</v>
      </c>
      <c r="N495" s="6">
        <v>78.739270020830105</v>
      </c>
      <c r="O495" s="6">
        <v>79.904412164992394</v>
      </c>
      <c r="P495" s="6">
        <v>0.150502712015992</v>
      </c>
      <c r="Q495" s="6">
        <v>3.20360480687307</v>
      </c>
    </row>
    <row r="496" spans="1:17">
      <c r="A496" s="15" t="s">
        <v>614</v>
      </c>
      <c r="B496" s="6" t="s">
        <v>19</v>
      </c>
      <c r="C496" s="6" t="s">
        <v>4</v>
      </c>
      <c r="D496" s="6" t="s">
        <v>20</v>
      </c>
      <c r="E496" s="6" t="s">
        <v>6</v>
      </c>
      <c r="F496" s="6">
        <v>2436.5560169999999</v>
      </c>
      <c r="G496" s="6">
        <v>79.171338380895307</v>
      </c>
      <c r="H496" s="6">
        <v>0.30307014961105699</v>
      </c>
      <c r="I496" s="6">
        <v>78.577320887657606</v>
      </c>
      <c r="J496" s="6">
        <v>79.765355874132894</v>
      </c>
      <c r="K496" s="6">
        <v>2349.2160673036401</v>
      </c>
      <c r="L496" s="6">
        <v>79.695616680447799</v>
      </c>
      <c r="M496" s="6">
        <v>0.304509374182651</v>
      </c>
      <c r="N496" s="6">
        <v>79.098778307049798</v>
      </c>
      <c r="O496" s="6">
        <v>80.292455053845799</v>
      </c>
      <c r="P496" s="6">
        <v>0.52427829955252003</v>
      </c>
      <c r="Q496" s="6">
        <v>11.1598020931824</v>
      </c>
    </row>
    <row r="497" spans="1:17">
      <c r="A497" s="15" t="s">
        <v>615</v>
      </c>
      <c r="B497" s="6" t="s">
        <v>19</v>
      </c>
      <c r="C497" s="6" t="s">
        <v>4</v>
      </c>
      <c r="D497" s="6" t="s">
        <v>20</v>
      </c>
      <c r="E497" s="6" t="s">
        <v>8</v>
      </c>
      <c r="F497" s="6">
        <v>2436.5560169999999</v>
      </c>
      <c r="G497" s="6">
        <v>79.171338380895307</v>
      </c>
      <c r="H497" s="6">
        <v>0.30307014961105699</v>
      </c>
      <c r="I497" s="6">
        <v>78.577320887657606</v>
      </c>
      <c r="J497" s="6">
        <v>79.765355874132894</v>
      </c>
      <c r="K497" s="6">
        <v>2297.9714509567002</v>
      </c>
      <c r="L497" s="6">
        <v>79.857412110325498</v>
      </c>
      <c r="M497" s="6">
        <v>0.30996577789945201</v>
      </c>
      <c r="N497" s="6">
        <v>79.249879185642499</v>
      </c>
      <c r="O497" s="6">
        <v>80.464945035008398</v>
      </c>
      <c r="P497" s="6">
        <v>0.68607372943022005</v>
      </c>
      <c r="Q497" s="6">
        <v>14.603783998513199</v>
      </c>
    </row>
    <row r="498" spans="1:17">
      <c r="A498" s="15" t="s">
        <v>616</v>
      </c>
      <c r="B498" s="6" t="s">
        <v>51</v>
      </c>
      <c r="C498" s="6" t="s">
        <v>4</v>
      </c>
      <c r="D498" s="6" t="s">
        <v>20</v>
      </c>
      <c r="E498" s="6" t="s">
        <v>7</v>
      </c>
      <c r="F498" s="6">
        <v>1354.0049329999999</v>
      </c>
      <c r="G498" s="6">
        <v>78.630047540554003</v>
      </c>
      <c r="H498" s="6">
        <v>0.381120054390229</v>
      </c>
      <c r="I498" s="6">
        <v>77.883052233949101</v>
      </c>
      <c r="J498" s="6">
        <v>79.377042847158805</v>
      </c>
      <c r="K498" s="6">
        <v>1237.78247552736</v>
      </c>
      <c r="L498" s="6">
        <v>80.174888967297804</v>
      </c>
      <c r="M498" s="6">
        <v>0.37896382809564899</v>
      </c>
      <c r="N498" s="6">
        <v>79.432119864230302</v>
      </c>
      <c r="O498" s="6">
        <v>80.917658070365306</v>
      </c>
      <c r="P498" s="6">
        <v>1.54484142674383</v>
      </c>
      <c r="Q498" s="6">
        <v>26.468977620964999</v>
      </c>
    </row>
    <row r="499" spans="1:17">
      <c r="A499" s="15" t="s">
        <v>617</v>
      </c>
      <c r="B499" s="6" t="s">
        <v>51</v>
      </c>
      <c r="C499" s="6" t="s">
        <v>4</v>
      </c>
      <c r="D499" s="6" t="s">
        <v>20</v>
      </c>
      <c r="E499" s="6" t="s">
        <v>5</v>
      </c>
      <c r="F499" s="6">
        <v>1354.0049329999999</v>
      </c>
      <c r="G499" s="6">
        <v>78.630047540554003</v>
      </c>
      <c r="H499" s="6">
        <v>0.381120054390229</v>
      </c>
      <c r="I499" s="6">
        <v>77.883052233949101</v>
      </c>
      <c r="J499" s="6">
        <v>79.377042847158805</v>
      </c>
      <c r="K499" s="6">
        <v>1254.19491492873</v>
      </c>
      <c r="L499" s="6">
        <v>79.720053458234702</v>
      </c>
      <c r="M499" s="6">
        <v>0.38622153509436802</v>
      </c>
      <c r="N499" s="6">
        <v>78.963059249449799</v>
      </c>
      <c r="O499" s="6">
        <v>80.477047667019704</v>
      </c>
      <c r="P499" s="6">
        <v>1.09000591768074</v>
      </c>
      <c r="Q499" s="6">
        <v>18.675924753405301</v>
      </c>
    </row>
    <row r="500" spans="1:17">
      <c r="A500" s="15" t="s">
        <v>618</v>
      </c>
      <c r="B500" s="6" t="s">
        <v>51</v>
      </c>
      <c r="C500" s="6" t="s">
        <v>4</v>
      </c>
      <c r="D500" s="6" t="s">
        <v>20</v>
      </c>
      <c r="E500" s="6" t="s">
        <v>9</v>
      </c>
      <c r="F500" s="6">
        <v>1354.0049329999999</v>
      </c>
      <c r="G500" s="6">
        <v>78.630047540554003</v>
      </c>
      <c r="H500" s="6">
        <v>0.381120054390229</v>
      </c>
      <c r="I500" s="6">
        <v>77.883052233949101</v>
      </c>
      <c r="J500" s="6">
        <v>79.377042847158805</v>
      </c>
      <c r="K500" s="6">
        <v>1323.2515071385899</v>
      </c>
      <c r="L500" s="6">
        <v>78.954179840416799</v>
      </c>
      <c r="M500" s="6">
        <v>0.383116836751552</v>
      </c>
      <c r="N500" s="6">
        <v>78.203270840383794</v>
      </c>
      <c r="O500" s="6">
        <v>79.705088840449804</v>
      </c>
      <c r="P500" s="6">
        <v>0.324132299862811</v>
      </c>
      <c r="Q500" s="6">
        <v>5.55361245677115</v>
      </c>
    </row>
    <row r="501" spans="1:17">
      <c r="A501" s="15" t="s">
        <v>619</v>
      </c>
      <c r="B501" s="6" t="s">
        <v>51</v>
      </c>
      <c r="C501" s="6" t="s">
        <v>4</v>
      </c>
      <c r="D501" s="6" t="s">
        <v>20</v>
      </c>
      <c r="E501" s="6" t="s">
        <v>12</v>
      </c>
      <c r="F501" s="6">
        <v>1354.0049329999999</v>
      </c>
      <c r="G501" s="6">
        <v>78.630047540554003</v>
      </c>
      <c r="H501" s="6">
        <v>0.381120054390229</v>
      </c>
      <c r="I501" s="6">
        <v>77.883052233949101</v>
      </c>
      <c r="J501" s="6">
        <v>79.377042847158805</v>
      </c>
      <c r="K501" s="6">
        <v>1351.84070801086</v>
      </c>
      <c r="L501" s="6">
        <v>78.757116578803206</v>
      </c>
      <c r="M501" s="6">
        <v>0.37708566171657698</v>
      </c>
      <c r="N501" s="6">
        <v>78.0180286818387</v>
      </c>
      <c r="O501" s="6">
        <v>79.496204475767698</v>
      </c>
      <c r="P501" s="6">
        <v>0.127069038249189</v>
      </c>
      <c r="Q501" s="6">
        <v>2.17717331469068</v>
      </c>
    </row>
    <row r="502" spans="1:17">
      <c r="A502" s="15" t="s">
        <v>620</v>
      </c>
      <c r="B502" s="6" t="s">
        <v>51</v>
      </c>
      <c r="C502" s="6" t="s">
        <v>4</v>
      </c>
      <c r="D502" s="6" t="s">
        <v>20</v>
      </c>
      <c r="E502" s="6" t="s">
        <v>10</v>
      </c>
      <c r="F502" s="6">
        <v>1354.0049329999999</v>
      </c>
      <c r="G502" s="6">
        <v>78.630047540554003</v>
      </c>
      <c r="H502" s="6">
        <v>0.381120054390229</v>
      </c>
      <c r="I502" s="6">
        <v>77.883052233949101</v>
      </c>
      <c r="J502" s="6">
        <v>79.377042847158805</v>
      </c>
      <c r="K502" s="6">
        <v>1292.1543606095199</v>
      </c>
      <c r="L502" s="6">
        <v>79.036160459303204</v>
      </c>
      <c r="M502" s="6">
        <v>0.39221843222767599</v>
      </c>
      <c r="N502" s="6">
        <v>78.267412332136999</v>
      </c>
      <c r="O502" s="6">
        <v>79.804908586469494</v>
      </c>
      <c r="P502" s="6">
        <v>0.40611291874925798</v>
      </c>
      <c r="Q502" s="6">
        <v>6.9582505827903303</v>
      </c>
    </row>
    <row r="503" spans="1:17">
      <c r="A503" s="15" t="s">
        <v>621</v>
      </c>
      <c r="B503" s="6" t="s">
        <v>51</v>
      </c>
      <c r="C503" s="6" t="s">
        <v>4</v>
      </c>
      <c r="D503" s="6" t="s">
        <v>20</v>
      </c>
      <c r="E503" s="6" t="s">
        <v>11</v>
      </c>
      <c r="F503" s="6">
        <v>1354.0049329999999</v>
      </c>
      <c r="G503" s="6">
        <v>78.630047540554003</v>
      </c>
      <c r="H503" s="6">
        <v>0.381120054390229</v>
      </c>
      <c r="I503" s="6">
        <v>77.883052233949101</v>
      </c>
      <c r="J503" s="6">
        <v>79.377042847158805</v>
      </c>
      <c r="K503" s="6">
        <v>1351.61552490031</v>
      </c>
      <c r="L503" s="6">
        <v>78.705750430522599</v>
      </c>
      <c r="M503" s="6">
        <v>0.37832774929748197</v>
      </c>
      <c r="N503" s="6">
        <v>77.964228041899503</v>
      </c>
      <c r="O503" s="6">
        <v>79.447272819145695</v>
      </c>
      <c r="P503" s="6">
        <v>7.5702889968610507E-2</v>
      </c>
      <c r="Q503" s="6">
        <v>1.29707688163505</v>
      </c>
    </row>
    <row r="504" spans="1:17">
      <c r="A504" s="15" t="s">
        <v>622</v>
      </c>
      <c r="B504" s="6" t="s">
        <v>51</v>
      </c>
      <c r="C504" s="6" t="s">
        <v>4</v>
      </c>
      <c r="D504" s="6" t="s">
        <v>20</v>
      </c>
      <c r="E504" s="6" t="s">
        <v>6</v>
      </c>
      <c r="F504" s="6">
        <v>1354.0049329999999</v>
      </c>
      <c r="G504" s="6">
        <v>78.630047540554003</v>
      </c>
      <c r="H504" s="6">
        <v>0.381120054390229</v>
      </c>
      <c r="I504" s="6">
        <v>77.883052233949101</v>
      </c>
      <c r="J504" s="6">
        <v>79.377042847158805</v>
      </c>
      <c r="K504" s="6">
        <v>1269.06514140991</v>
      </c>
      <c r="L504" s="6">
        <v>79.521750387013896</v>
      </c>
      <c r="M504" s="6">
        <v>0.38513890370586601</v>
      </c>
      <c r="N504" s="6">
        <v>78.766878135750403</v>
      </c>
      <c r="O504" s="6">
        <v>80.276622638277402</v>
      </c>
      <c r="P504" s="6">
        <v>0.89170284645992104</v>
      </c>
      <c r="Q504" s="6">
        <v>15.278242982677501</v>
      </c>
    </row>
    <row r="505" spans="1:17">
      <c r="A505" s="15" t="s">
        <v>623</v>
      </c>
      <c r="B505" s="6" t="s">
        <v>51</v>
      </c>
      <c r="C505" s="6" t="s">
        <v>4</v>
      </c>
      <c r="D505" s="6" t="s">
        <v>20</v>
      </c>
      <c r="E505" s="6" t="s">
        <v>8</v>
      </c>
      <c r="F505" s="6">
        <v>1354.0049329999999</v>
      </c>
      <c r="G505" s="6">
        <v>78.630047540554003</v>
      </c>
      <c r="H505" s="6">
        <v>0.381120054390229</v>
      </c>
      <c r="I505" s="6">
        <v>77.883052233949101</v>
      </c>
      <c r="J505" s="6">
        <v>79.377042847158805</v>
      </c>
      <c r="K505" s="6">
        <v>1218.7877651890501</v>
      </c>
      <c r="L505" s="6">
        <v>80.006902934634994</v>
      </c>
      <c r="M505" s="6">
        <v>0.39021163992841201</v>
      </c>
      <c r="N505" s="6">
        <v>79.2420881203753</v>
      </c>
      <c r="O505" s="6">
        <v>80.771717748894702</v>
      </c>
      <c r="P505" s="6">
        <v>1.37685539408101</v>
      </c>
      <c r="Q505" s="6">
        <v>23.590741407065</v>
      </c>
    </row>
    <row r="506" spans="1:17">
      <c r="A506" s="15" t="s">
        <v>624</v>
      </c>
      <c r="B506" s="6" t="s">
        <v>56</v>
      </c>
      <c r="C506" s="6" t="s">
        <v>4</v>
      </c>
      <c r="D506" s="6" t="s">
        <v>20</v>
      </c>
      <c r="E506" s="6" t="s">
        <v>7</v>
      </c>
      <c r="F506" s="6">
        <v>897.66996800000004</v>
      </c>
      <c r="G506" s="6">
        <v>79.378331911548401</v>
      </c>
      <c r="H506" s="6">
        <v>0.47504061257710301</v>
      </c>
      <c r="I506" s="6">
        <v>78.447252310897298</v>
      </c>
      <c r="J506" s="6">
        <v>80.309411512199503</v>
      </c>
      <c r="K506" s="6">
        <v>824.04965266419697</v>
      </c>
      <c r="L506" s="6">
        <v>80.466221665298704</v>
      </c>
      <c r="M506" s="6">
        <v>0.48813451841537497</v>
      </c>
      <c r="N506" s="6">
        <v>79.509478009204599</v>
      </c>
      <c r="O506" s="6">
        <v>81.422965321392795</v>
      </c>
      <c r="P506" s="6">
        <v>1.08788975375032</v>
      </c>
      <c r="Q506" s="6">
        <v>34.1006436839358</v>
      </c>
    </row>
    <row r="507" spans="1:17">
      <c r="A507" s="15" t="s">
        <v>625</v>
      </c>
      <c r="B507" s="6" t="s">
        <v>56</v>
      </c>
      <c r="C507" s="6" t="s">
        <v>4</v>
      </c>
      <c r="D507" s="6" t="s">
        <v>20</v>
      </c>
      <c r="E507" s="6" t="s">
        <v>5</v>
      </c>
      <c r="F507" s="6">
        <v>897.66996800000004</v>
      </c>
      <c r="G507" s="6">
        <v>79.378331911548401</v>
      </c>
      <c r="H507" s="6">
        <v>0.47504061257710301</v>
      </c>
      <c r="I507" s="6">
        <v>78.447252310897298</v>
      </c>
      <c r="J507" s="6">
        <v>80.309411512199503</v>
      </c>
      <c r="K507" s="6">
        <v>842.35856600633997</v>
      </c>
      <c r="L507" s="6">
        <v>80.264478398609398</v>
      </c>
      <c r="M507" s="6">
        <v>0.47637197172735102</v>
      </c>
      <c r="N507" s="6">
        <v>79.330789334023805</v>
      </c>
      <c r="O507" s="6">
        <v>81.198167463195006</v>
      </c>
      <c r="P507" s="6">
        <v>0.88614648706104004</v>
      </c>
      <c r="Q507" s="6">
        <v>27.776863880616499</v>
      </c>
    </row>
    <row r="508" spans="1:17">
      <c r="A508" s="15" t="s">
        <v>626</v>
      </c>
      <c r="B508" s="6" t="s">
        <v>56</v>
      </c>
      <c r="C508" s="6" t="s">
        <v>4</v>
      </c>
      <c r="D508" s="6" t="s">
        <v>20</v>
      </c>
      <c r="E508" s="6" t="s">
        <v>9</v>
      </c>
      <c r="F508" s="6">
        <v>897.66996800000004</v>
      </c>
      <c r="G508" s="6">
        <v>79.378331911548401</v>
      </c>
      <c r="H508" s="6">
        <v>0.47504061257710301</v>
      </c>
      <c r="I508" s="6">
        <v>78.447252310897298</v>
      </c>
      <c r="J508" s="6">
        <v>80.309411512199503</v>
      </c>
      <c r="K508" s="6">
        <v>897.02286673352103</v>
      </c>
      <c r="L508" s="6">
        <v>79.4765912275316</v>
      </c>
      <c r="M508" s="6">
        <v>0.46968516478517303</v>
      </c>
      <c r="N508" s="6">
        <v>78.556008304552705</v>
      </c>
      <c r="O508" s="6">
        <v>80.397174150510594</v>
      </c>
      <c r="P508" s="6">
        <v>9.8259315983256101E-2</v>
      </c>
      <c r="Q508" s="6">
        <v>3.0800050385816</v>
      </c>
    </row>
    <row r="509" spans="1:17">
      <c r="A509" s="15" t="s">
        <v>627</v>
      </c>
      <c r="B509" s="6" t="s">
        <v>56</v>
      </c>
      <c r="C509" s="6" t="s">
        <v>4</v>
      </c>
      <c r="D509" s="6" t="s">
        <v>20</v>
      </c>
      <c r="E509" s="6" t="s">
        <v>12</v>
      </c>
      <c r="F509" s="6">
        <v>897.66996800000004</v>
      </c>
      <c r="G509" s="6">
        <v>79.378331911548401</v>
      </c>
      <c r="H509" s="6">
        <v>0.47504061257710301</v>
      </c>
      <c r="I509" s="6">
        <v>78.447252310897298</v>
      </c>
      <c r="J509" s="6">
        <v>80.309411512199503</v>
      </c>
      <c r="K509" s="6">
        <v>888.56873645086205</v>
      </c>
      <c r="L509" s="6">
        <v>79.908085590911995</v>
      </c>
      <c r="M509" s="6">
        <v>0.45354051855246003</v>
      </c>
      <c r="N509" s="6">
        <v>79.019146174549107</v>
      </c>
      <c r="O509" s="6">
        <v>80.797025007274797</v>
      </c>
      <c r="P509" s="6">
        <v>0.52975367936356599</v>
      </c>
      <c r="Q509" s="6">
        <v>16.6054891113324</v>
      </c>
    </row>
    <row r="510" spans="1:17">
      <c r="A510" s="15" t="s">
        <v>628</v>
      </c>
      <c r="B510" s="6" t="s">
        <v>56</v>
      </c>
      <c r="C510" s="6" t="s">
        <v>4</v>
      </c>
      <c r="D510" s="6" t="s">
        <v>20</v>
      </c>
      <c r="E510" s="6" t="s">
        <v>10</v>
      </c>
      <c r="F510" s="6">
        <v>897.66996800000004</v>
      </c>
      <c r="G510" s="6">
        <v>79.378331911548401</v>
      </c>
      <c r="H510" s="6">
        <v>0.47504061257710301</v>
      </c>
      <c r="I510" s="6">
        <v>78.447252310897298</v>
      </c>
      <c r="J510" s="6">
        <v>80.309411512199503</v>
      </c>
      <c r="K510" s="6">
        <v>937.33309181837501</v>
      </c>
      <c r="L510" s="6">
        <v>79.033110155013603</v>
      </c>
      <c r="M510" s="6">
        <v>0.45993690659681902</v>
      </c>
      <c r="N510" s="6">
        <v>78.131633818083799</v>
      </c>
      <c r="O510" s="6">
        <v>79.934586491943406</v>
      </c>
      <c r="P510" s="6">
        <v>-0.34522175653478399</v>
      </c>
      <c r="Q510" s="6">
        <v>-10.8212105785096</v>
      </c>
    </row>
    <row r="511" spans="1:17">
      <c r="A511" s="15" t="s">
        <v>629</v>
      </c>
      <c r="B511" s="6" t="s">
        <v>56</v>
      </c>
      <c r="C511" s="6" t="s">
        <v>4</v>
      </c>
      <c r="D511" s="6" t="s">
        <v>20</v>
      </c>
      <c r="E511" s="6" t="s">
        <v>11</v>
      </c>
      <c r="F511" s="6">
        <v>897.66996800000004</v>
      </c>
      <c r="G511" s="6">
        <v>79.378331911548401</v>
      </c>
      <c r="H511" s="6">
        <v>0.47504061257710301</v>
      </c>
      <c r="I511" s="6">
        <v>78.447252310897298</v>
      </c>
      <c r="J511" s="6">
        <v>80.309411512199503</v>
      </c>
      <c r="K511" s="6">
        <v>896.13826068292701</v>
      </c>
      <c r="L511" s="6">
        <v>79.480441990842905</v>
      </c>
      <c r="M511" s="6">
        <v>0.46843291047171598</v>
      </c>
      <c r="N511" s="6">
        <v>78.562313486318402</v>
      </c>
      <c r="O511" s="6">
        <v>80.398570495367494</v>
      </c>
      <c r="P511" s="6">
        <v>0.102110079294548</v>
      </c>
      <c r="Q511" s="6">
        <v>3.2007098316333198</v>
      </c>
    </row>
    <row r="512" spans="1:17">
      <c r="A512" s="15" t="s">
        <v>630</v>
      </c>
      <c r="B512" s="6" t="s">
        <v>56</v>
      </c>
      <c r="C512" s="6" t="s">
        <v>4</v>
      </c>
      <c r="D512" s="6" t="s">
        <v>20</v>
      </c>
      <c r="E512" s="6" t="s">
        <v>6</v>
      </c>
      <c r="F512" s="6">
        <v>897.66996800000004</v>
      </c>
      <c r="G512" s="6">
        <v>79.378331911548401</v>
      </c>
      <c r="H512" s="6">
        <v>0.47504061257710301</v>
      </c>
      <c r="I512" s="6">
        <v>78.447252310897298</v>
      </c>
      <c r="J512" s="6">
        <v>80.309411512199503</v>
      </c>
      <c r="K512" s="6">
        <v>903.28986325562096</v>
      </c>
      <c r="L512" s="6">
        <v>79.645042119596198</v>
      </c>
      <c r="M512" s="6">
        <v>0.45111187785259999</v>
      </c>
      <c r="N512" s="6">
        <v>78.7608628390051</v>
      </c>
      <c r="O512" s="6">
        <v>80.529221400187296</v>
      </c>
      <c r="P512" s="6">
        <v>0.266710208047783</v>
      </c>
      <c r="Q512" s="6">
        <v>8.3602127330939506</v>
      </c>
    </row>
    <row r="513" spans="1:17">
      <c r="A513" s="15" t="s">
        <v>631</v>
      </c>
      <c r="B513" s="6" t="s">
        <v>56</v>
      </c>
      <c r="C513" s="6" t="s">
        <v>4</v>
      </c>
      <c r="D513" s="6" t="s">
        <v>20</v>
      </c>
      <c r="E513" s="6" t="s">
        <v>8</v>
      </c>
      <c r="F513" s="6">
        <v>897.66996800000004</v>
      </c>
      <c r="G513" s="6">
        <v>79.378331911548401</v>
      </c>
      <c r="H513" s="6">
        <v>0.47504061257710301</v>
      </c>
      <c r="I513" s="6">
        <v>78.447252310897298</v>
      </c>
      <c r="J513" s="6">
        <v>80.309411512199503</v>
      </c>
      <c r="K513" s="6">
        <v>858.90432193834397</v>
      </c>
      <c r="L513" s="6">
        <v>79.942916457595601</v>
      </c>
      <c r="M513" s="6">
        <v>0.478713437133717</v>
      </c>
      <c r="N513" s="6">
        <v>79.004638120813496</v>
      </c>
      <c r="O513" s="6">
        <v>80.881194794377706</v>
      </c>
      <c r="P513" s="6">
        <v>0.564584546047186</v>
      </c>
      <c r="Q513" s="6">
        <v>17.697286299316001</v>
      </c>
    </row>
    <row r="514" spans="1:17">
      <c r="A514" s="15" t="s">
        <v>632</v>
      </c>
      <c r="B514" s="6" t="s">
        <v>37</v>
      </c>
      <c r="C514" s="6" t="s">
        <v>4</v>
      </c>
      <c r="D514" s="6" t="s">
        <v>20</v>
      </c>
      <c r="E514" s="6" t="s">
        <v>7</v>
      </c>
      <c r="F514" s="6">
        <v>1341.0409279999999</v>
      </c>
      <c r="G514" s="6">
        <v>79.992998675733503</v>
      </c>
      <c r="H514" s="6">
        <v>0.40318886236787699</v>
      </c>
      <c r="I514" s="6">
        <v>79.202748505492494</v>
      </c>
      <c r="J514" s="6">
        <v>80.783248845974597</v>
      </c>
      <c r="K514" s="6">
        <v>1254.79418857683</v>
      </c>
      <c r="L514" s="6">
        <v>80.912016176874303</v>
      </c>
      <c r="M514" s="6">
        <v>0.409427315683488</v>
      </c>
      <c r="N514" s="6">
        <v>80.109538638134694</v>
      </c>
      <c r="O514" s="6">
        <v>81.714493715613898</v>
      </c>
      <c r="P514" s="6">
        <v>0.91901750114078595</v>
      </c>
      <c r="Q514" s="6">
        <v>21.3099464323126</v>
      </c>
    </row>
    <row r="515" spans="1:17">
      <c r="A515" s="15" t="s">
        <v>633</v>
      </c>
      <c r="B515" s="6" t="s">
        <v>37</v>
      </c>
      <c r="C515" s="6" t="s">
        <v>4</v>
      </c>
      <c r="D515" s="6" t="s">
        <v>20</v>
      </c>
      <c r="E515" s="6" t="s">
        <v>5</v>
      </c>
      <c r="F515" s="6">
        <v>1341.0409279999999</v>
      </c>
      <c r="G515" s="6">
        <v>79.992998675733503</v>
      </c>
      <c r="H515" s="6">
        <v>0.40318886236787699</v>
      </c>
      <c r="I515" s="6">
        <v>79.202748505492494</v>
      </c>
      <c r="J515" s="6">
        <v>80.783248845974597</v>
      </c>
      <c r="K515" s="6">
        <v>1201.0783223795399</v>
      </c>
      <c r="L515" s="6">
        <v>81.421226122391602</v>
      </c>
      <c r="M515" s="6">
        <v>0.40802301777264</v>
      </c>
      <c r="N515" s="6">
        <v>80.6215010075572</v>
      </c>
      <c r="O515" s="6">
        <v>82.220951237225904</v>
      </c>
      <c r="P515" s="6">
        <v>1.42822744665806</v>
      </c>
      <c r="Q515" s="6">
        <v>33.117378443459401</v>
      </c>
    </row>
    <row r="516" spans="1:17">
      <c r="A516" s="15" t="s">
        <v>634</v>
      </c>
      <c r="B516" s="6" t="s">
        <v>37</v>
      </c>
      <c r="C516" s="6" t="s">
        <v>4</v>
      </c>
      <c r="D516" s="6" t="s">
        <v>20</v>
      </c>
      <c r="E516" s="6" t="s">
        <v>9</v>
      </c>
      <c r="F516" s="6">
        <v>1341.0409279999999</v>
      </c>
      <c r="G516" s="6">
        <v>79.992998675733503</v>
      </c>
      <c r="H516" s="6">
        <v>0.40318886236787699</v>
      </c>
      <c r="I516" s="6">
        <v>79.202748505492494</v>
      </c>
      <c r="J516" s="6">
        <v>80.783248845974597</v>
      </c>
      <c r="K516" s="6">
        <v>1308.5958115399501</v>
      </c>
      <c r="L516" s="6">
        <v>80.464103214164695</v>
      </c>
      <c r="M516" s="6">
        <v>0.39950763965542402</v>
      </c>
      <c r="N516" s="6">
        <v>79.681068240440098</v>
      </c>
      <c r="O516" s="6">
        <v>81.247138187889306</v>
      </c>
      <c r="P516" s="6">
        <v>0.47110453843119199</v>
      </c>
      <c r="Q516" s="6">
        <v>10.9238534255618</v>
      </c>
    </row>
    <row r="517" spans="1:17">
      <c r="A517" s="15" t="s">
        <v>635</v>
      </c>
      <c r="B517" s="6" t="s">
        <v>37</v>
      </c>
      <c r="C517" s="6" t="s">
        <v>4</v>
      </c>
      <c r="D517" s="6" t="s">
        <v>20</v>
      </c>
      <c r="E517" s="6" t="s">
        <v>12</v>
      </c>
      <c r="F517" s="6">
        <v>1341.0409279999999</v>
      </c>
      <c r="G517" s="6">
        <v>79.992998675733503</v>
      </c>
      <c r="H517" s="6">
        <v>0.40318886236787699</v>
      </c>
      <c r="I517" s="6">
        <v>79.202748505492494</v>
      </c>
      <c r="J517" s="6">
        <v>80.783248845974597</v>
      </c>
      <c r="K517" s="6">
        <v>1341.5627884763101</v>
      </c>
      <c r="L517" s="6">
        <v>80.146664820466796</v>
      </c>
      <c r="M517" s="6">
        <v>0.394337567682781</v>
      </c>
      <c r="N517" s="6">
        <v>79.373763187808606</v>
      </c>
      <c r="O517" s="6">
        <v>80.9195664531251</v>
      </c>
      <c r="P517" s="6">
        <v>0.15366614473329299</v>
      </c>
      <c r="Q517" s="6">
        <v>3.5631718750313799</v>
      </c>
    </row>
    <row r="518" spans="1:17">
      <c r="A518" s="15" t="s">
        <v>636</v>
      </c>
      <c r="B518" s="6" t="s">
        <v>37</v>
      </c>
      <c r="C518" s="6" t="s">
        <v>4</v>
      </c>
      <c r="D518" s="6" t="s">
        <v>20</v>
      </c>
      <c r="E518" s="6" t="s">
        <v>10</v>
      </c>
      <c r="F518" s="6">
        <v>1341.0409279999999</v>
      </c>
      <c r="G518" s="6">
        <v>79.992998675733503</v>
      </c>
      <c r="H518" s="6">
        <v>0.40318886236787699</v>
      </c>
      <c r="I518" s="6">
        <v>79.202748505492494</v>
      </c>
      <c r="J518" s="6">
        <v>80.783248845974597</v>
      </c>
      <c r="K518" s="6">
        <v>1347.3285449766199</v>
      </c>
      <c r="L518" s="6">
        <v>80.042022129799193</v>
      </c>
      <c r="M518" s="6">
        <v>0.39929573215440001</v>
      </c>
      <c r="N518" s="6">
        <v>79.259402494776495</v>
      </c>
      <c r="O518" s="6">
        <v>80.824641764821806</v>
      </c>
      <c r="P518" s="6">
        <v>4.9023454065633097E-2</v>
      </c>
      <c r="Q518" s="6">
        <v>1.1367435100733101</v>
      </c>
    </row>
    <row r="519" spans="1:17">
      <c r="A519" s="15" t="s">
        <v>637</v>
      </c>
      <c r="B519" s="6" t="s">
        <v>37</v>
      </c>
      <c r="C519" s="6" t="s">
        <v>4</v>
      </c>
      <c r="D519" s="6" t="s">
        <v>20</v>
      </c>
      <c r="E519" s="6" t="s">
        <v>11</v>
      </c>
      <c r="F519" s="6">
        <v>1341.0409279999999</v>
      </c>
      <c r="G519" s="6">
        <v>79.992998675733503</v>
      </c>
      <c r="H519" s="6">
        <v>0.40318886236787699</v>
      </c>
      <c r="I519" s="6">
        <v>79.202748505492494</v>
      </c>
      <c r="J519" s="6">
        <v>80.783248845974597</v>
      </c>
      <c r="K519" s="6">
        <v>1341.63471038342</v>
      </c>
      <c r="L519" s="6">
        <v>79.962244674150796</v>
      </c>
      <c r="M519" s="6">
        <v>0.40500416379405302</v>
      </c>
      <c r="N519" s="6">
        <v>79.1684365131145</v>
      </c>
      <c r="O519" s="6">
        <v>80.756052835187205</v>
      </c>
      <c r="P519" s="6">
        <v>-3.0754001582678801E-2</v>
      </c>
      <c r="Q519" s="6">
        <v>-0.71311604566031594</v>
      </c>
    </row>
    <row r="520" spans="1:17">
      <c r="A520" s="15" t="s">
        <v>638</v>
      </c>
      <c r="B520" s="6" t="s">
        <v>37</v>
      </c>
      <c r="C520" s="6" t="s">
        <v>4</v>
      </c>
      <c r="D520" s="6" t="s">
        <v>20</v>
      </c>
      <c r="E520" s="6" t="s">
        <v>6</v>
      </c>
      <c r="F520" s="6">
        <v>1341.0409279999999</v>
      </c>
      <c r="G520" s="6">
        <v>79.992998675733503</v>
      </c>
      <c r="H520" s="6">
        <v>0.40318886236787699</v>
      </c>
      <c r="I520" s="6">
        <v>79.202748505492494</v>
      </c>
      <c r="J520" s="6">
        <v>80.783248845974597</v>
      </c>
      <c r="K520" s="6">
        <v>1318.9044763254501</v>
      </c>
      <c r="L520" s="6">
        <v>80.419498256919994</v>
      </c>
      <c r="M520" s="6">
        <v>0.39292722363409499</v>
      </c>
      <c r="N520" s="6">
        <v>79.649360898597195</v>
      </c>
      <c r="O520" s="6">
        <v>81.189635615242807</v>
      </c>
      <c r="P520" s="6">
        <v>0.42649958118646197</v>
      </c>
      <c r="Q520" s="6">
        <v>9.88956490731176</v>
      </c>
    </row>
    <row r="521" spans="1:17">
      <c r="A521" s="15" t="s">
        <v>639</v>
      </c>
      <c r="B521" s="6" t="s">
        <v>37</v>
      </c>
      <c r="C521" s="6" t="s">
        <v>4</v>
      </c>
      <c r="D521" s="6" t="s">
        <v>20</v>
      </c>
      <c r="E521" s="6" t="s">
        <v>8</v>
      </c>
      <c r="F521" s="6">
        <v>1341.0409279999999</v>
      </c>
      <c r="G521" s="6">
        <v>79.992998675733503</v>
      </c>
      <c r="H521" s="6">
        <v>0.40318886236787699</v>
      </c>
      <c r="I521" s="6">
        <v>79.202748505492494</v>
      </c>
      <c r="J521" s="6">
        <v>80.783248845974597</v>
      </c>
      <c r="K521" s="6">
        <v>1260.0130487548699</v>
      </c>
      <c r="L521" s="6">
        <v>80.888836307266004</v>
      </c>
      <c r="M521" s="6">
        <v>0.40375465798987997</v>
      </c>
      <c r="N521" s="6">
        <v>80.097477177605896</v>
      </c>
      <c r="O521" s="6">
        <v>81.680195436926198</v>
      </c>
      <c r="P521" s="6">
        <v>0.89583763153251506</v>
      </c>
      <c r="Q521" s="6">
        <v>20.7724574519101</v>
      </c>
    </row>
    <row r="522" spans="1:17">
      <c r="A522" s="15" t="s">
        <v>640</v>
      </c>
      <c r="B522" s="6" t="s">
        <v>36</v>
      </c>
      <c r="C522" s="6" t="s">
        <v>4</v>
      </c>
      <c r="D522" s="6" t="s">
        <v>20</v>
      </c>
      <c r="E522" s="6" t="s">
        <v>7</v>
      </c>
      <c r="F522" s="6">
        <v>571.45717999999999</v>
      </c>
      <c r="G522" s="6">
        <v>78.743795520191</v>
      </c>
      <c r="H522" s="6">
        <v>0.726322441136527</v>
      </c>
      <c r="I522" s="6">
        <v>77.320203535563394</v>
      </c>
      <c r="J522" s="6">
        <v>80.167387504818606</v>
      </c>
      <c r="K522" s="6">
        <v>550.16300295343001</v>
      </c>
      <c r="L522" s="6">
        <v>79.377979349258098</v>
      </c>
      <c r="M522" s="6">
        <v>0.72265776902089596</v>
      </c>
      <c r="N522" s="6">
        <v>77.961570121977104</v>
      </c>
      <c r="O522" s="6">
        <v>80.794388576539006</v>
      </c>
      <c r="P522" s="6">
        <v>0.63418382906706905</v>
      </c>
      <c r="Q522" s="6">
        <v>12.1469277369546</v>
      </c>
    </row>
    <row r="523" spans="1:17">
      <c r="A523" s="15" t="s">
        <v>641</v>
      </c>
      <c r="B523" s="6" t="s">
        <v>36</v>
      </c>
      <c r="C523" s="6" t="s">
        <v>4</v>
      </c>
      <c r="D523" s="6" t="s">
        <v>20</v>
      </c>
      <c r="E523" s="6" t="s">
        <v>5</v>
      </c>
      <c r="F523" s="6">
        <v>571.45717999999999</v>
      </c>
      <c r="G523" s="6">
        <v>78.743795520191</v>
      </c>
      <c r="H523" s="6">
        <v>0.726322441136527</v>
      </c>
      <c r="I523" s="6">
        <v>77.320203535563394</v>
      </c>
      <c r="J523" s="6">
        <v>80.167387504818606</v>
      </c>
      <c r="K523" s="6">
        <v>527.12989823027999</v>
      </c>
      <c r="L523" s="6">
        <v>79.984705564848198</v>
      </c>
      <c r="M523" s="6">
        <v>0.712391282587852</v>
      </c>
      <c r="N523" s="6">
        <v>78.588418650975996</v>
      </c>
      <c r="O523" s="6">
        <v>81.380992478720401</v>
      </c>
      <c r="P523" s="6">
        <v>1.2409100446571799</v>
      </c>
      <c r="Q523" s="6">
        <v>23.767942274223099</v>
      </c>
    </row>
    <row r="524" spans="1:17">
      <c r="A524" s="15" t="s">
        <v>642</v>
      </c>
      <c r="B524" s="6" t="s">
        <v>36</v>
      </c>
      <c r="C524" s="6" t="s">
        <v>4</v>
      </c>
      <c r="D524" s="6" t="s">
        <v>20</v>
      </c>
      <c r="E524" s="6" t="s">
        <v>9</v>
      </c>
      <c r="F524" s="6">
        <v>571.45717999999999</v>
      </c>
      <c r="G524" s="6">
        <v>78.743795520191</v>
      </c>
      <c r="H524" s="6">
        <v>0.726322441136527</v>
      </c>
      <c r="I524" s="6">
        <v>77.320203535563394</v>
      </c>
      <c r="J524" s="6">
        <v>80.167387504818606</v>
      </c>
      <c r="K524" s="6">
        <v>558.57438700177795</v>
      </c>
      <c r="L524" s="6">
        <v>78.967777844794398</v>
      </c>
      <c r="M524" s="6">
        <v>0.73153236850106296</v>
      </c>
      <c r="N524" s="6">
        <v>77.533974402532294</v>
      </c>
      <c r="O524" s="6">
        <v>80.401581287056501</v>
      </c>
      <c r="P524" s="6">
        <v>0.22398232460338399</v>
      </c>
      <c r="Q524" s="6">
        <v>4.2900764519882904</v>
      </c>
    </row>
    <row r="525" spans="1:17">
      <c r="A525" s="15" t="s">
        <v>643</v>
      </c>
      <c r="B525" s="6" t="s">
        <v>36</v>
      </c>
      <c r="C525" s="6" t="s">
        <v>4</v>
      </c>
      <c r="D525" s="6" t="s">
        <v>20</v>
      </c>
      <c r="E525" s="6" t="s">
        <v>12</v>
      </c>
      <c r="F525" s="6">
        <v>571.45717999999999</v>
      </c>
      <c r="G525" s="6">
        <v>78.743795520191</v>
      </c>
      <c r="H525" s="6">
        <v>0.726322441136527</v>
      </c>
      <c r="I525" s="6">
        <v>77.320203535563394</v>
      </c>
      <c r="J525" s="6">
        <v>80.167387504818606</v>
      </c>
      <c r="K525" s="6">
        <v>565.576974564892</v>
      </c>
      <c r="L525" s="6">
        <v>79.463223823624205</v>
      </c>
      <c r="M525" s="6">
        <v>0.67649363381755601</v>
      </c>
      <c r="N525" s="6">
        <v>78.137296301341806</v>
      </c>
      <c r="O525" s="6">
        <v>80.789151345906603</v>
      </c>
      <c r="P525" s="6">
        <v>0.71942830343321895</v>
      </c>
      <c r="Q525" s="6">
        <v>13.779669574007601</v>
      </c>
    </row>
    <row r="526" spans="1:17">
      <c r="A526" s="15" t="s">
        <v>644</v>
      </c>
      <c r="B526" s="6" t="s">
        <v>36</v>
      </c>
      <c r="C526" s="6" t="s">
        <v>4</v>
      </c>
      <c r="D526" s="6" t="s">
        <v>20</v>
      </c>
      <c r="E526" s="6" t="s">
        <v>10</v>
      </c>
      <c r="F526" s="6">
        <v>571.45717999999999</v>
      </c>
      <c r="G526" s="6">
        <v>78.743795520191</v>
      </c>
      <c r="H526" s="6">
        <v>0.726322441136527</v>
      </c>
      <c r="I526" s="6">
        <v>77.320203535563394</v>
      </c>
      <c r="J526" s="6">
        <v>80.167387504818606</v>
      </c>
      <c r="K526" s="6">
        <v>489.70453000976102</v>
      </c>
      <c r="L526" s="6">
        <v>79.805721714732798</v>
      </c>
      <c r="M526" s="6">
        <v>0.76382532187551799</v>
      </c>
      <c r="N526" s="6">
        <v>78.308624083856799</v>
      </c>
      <c r="O526" s="6">
        <v>81.302819345608796</v>
      </c>
      <c r="P526" s="6">
        <v>1.0619261945418399</v>
      </c>
      <c r="Q526" s="6">
        <v>20.339750330837798</v>
      </c>
    </row>
    <row r="527" spans="1:17">
      <c r="A527" s="15" t="s">
        <v>645</v>
      </c>
      <c r="B527" s="6" t="s">
        <v>36</v>
      </c>
      <c r="C527" s="6" t="s">
        <v>4</v>
      </c>
      <c r="D527" s="6" t="s">
        <v>20</v>
      </c>
      <c r="E527" s="6" t="s">
        <v>11</v>
      </c>
      <c r="F527" s="6">
        <v>571.45717999999999</v>
      </c>
      <c r="G527" s="6">
        <v>78.743795520191</v>
      </c>
      <c r="H527" s="6">
        <v>0.726322441136527</v>
      </c>
      <c r="I527" s="6">
        <v>77.320203535563394</v>
      </c>
      <c r="J527" s="6">
        <v>80.167387504818606</v>
      </c>
      <c r="K527" s="6">
        <v>569.45717999999999</v>
      </c>
      <c r="L527" s="6">
        <v>79.103063658702595</v>
      </c>
      <c r="M527" s="6">
        <v>0.68377162421047599</v>
      </c>
      <c r="N527" s="6">
        <v>77.762871275250106</v>
      </c>
      <c r="O527" s="6">
        <v>80.443256042155099</v>
      </c>
      <c r="P527" s="6">
        <v>0.35926813851162398</v>
      </c>
      <c r="Q527" s="6">
        <v>6.8812920113567797</v>
      </c>
    </row>
    <row r="528" spans="1:17">
      <c r="A528" s="15" t="s">
        <v>646</v>
      </c>
      <c r="B528" s="6" t="s">
        <v>36</v>
      </c>
      <c r="C528" s="6" t="s">
        <v>4</v>
      </c>
      <c r="D528" s="6" t="s">
        <v>20</v>
      </c>
      <c r="E528" s="6" t="s">
        <v>6</v>
      </c>
      <c r="F528" s="6">
        <v>571.45717999999999</v>
      </c>
      <c r="G528" s="6">
        <v>78.743795520191</v>
      </c>
      <c r="H528" s="6">
        <v>0.726322441136527</v>
      </c>
      <c r="I528" s="6">
        <v>77.320203535563394</v>
      </c>
      <c r="J528" s="6">
        <v>80.167387504818606</v>
      </c>
      <c r="K528" s="6">
        <v>544.48738442700596</v>
      </c>
      <c r="L528" s="6">
        <v>79.238772024462094</v>
      </c>
      <c r="M528" s="6">
        <v>0.71352804539450299</v>
      </c>
      <c r="N528" s="6">
        <v>77.840257055488806</v>
      </c>
      <c r="O528" s="6">
        <v>80.637286993435296</v>
      </c>
      <c r="P528" s="6">
        <v>0.49497650427107898</v>
      </c>
      <c r="Q528" s="6">
        <v>9.4806009760859506</v>
      </c>
    </row>
    <row r="529" spans="1:17">
      <c r="A529" s="15" t="s">
        <v>647</v>
      </c>
      <c r="B529" s="6" t="s">
        <v>36</v>
      </c>
      <c r="C529" s="6" t="s">
        <v>4</v>
      </c>
      <c r="D529" s="6" t="s">
        <v>20</v>
      </c>
      <c r="E529" s="6" t="s">
        <v>8</v>
      </c>
      <c r="F529" s="6">
        <v>571.45717999999999</v>
      </c>
      <c r="G529" s="6">
        <v>78.743795520191</v>
      </c>
      <c r="H529" s="6">
        <v>0.726322441136527</v>
      </c>
      <c r="I529" s="6">
        <v>77.320203535563394</v>
      </c>
      <c r="J529" s="6">
        <v>80.167387504818606</v>
      </c>
      <c r="K529" s="6">
        <v>541.64662728921905</v>
      </c>
      <c r="L529" s="6">
        <v>79.230060346392804</v>
      </c>
      <c r="M529" s="6">
        <v>0.73515739719150897</v>
      </c>
      <c r="N529" s="6">
        <v>77.789151847897401</v>
      </c>
      <c r="O529" s="6">
        <v>80.670968844888094</v>
      </c>
      <c r="P529" s="6">
        <v>0.48626482620177602</v>
      </c>
      <c r="Q529" s="6">
        <v>9.3137406445459394</v>
      </c>
    </row>
    <row r="530" spans="1:17">
      <c r="A530" s="15" t="s">
        <v>648</v>
      </c>
      <c r="B530" s="6" t="s">
        <v>44</v>
      </c>
      <c r="C530" s="6" t="s">
        <v>4</v>
      </c>
      <c r="D530" s="6" t="s">
        <v>24</v>
      </c>
      <c r="E530" s="6" t="s">
        <v>7</v>
      </c>
      <c r="F530" s="6">
        <v>1827.6579999999999</v>
      </c>
      <c r="G530" s="6">
        <v>77.991065798847799</v>
      </c>
      <c r="H530" s="6">
        <v>0.35257241546831403</v>
      </c>
      <c r="I530" s="6">
        <v>77.300023864529905</v>
      </c>
      <c r="J530" s="6">
        <v>78.682107733165694</v>
      </c>
      <c r="K530" s="6">
        <v>1702.9911686815999</v>
      </c>
      <c r="L530" s="6">
        <v>79.034659544253302</v>
      </c>
      <c r="M530" s="6">
        <v>0.355860516039053</v>
      </c>
      <c r="N530" s="6">
        <v>78.337172932816699</v>
      </c>
      <c r="O530" s="6">
        <v>79.732146155689804</v>
      </c>
      <c r="P530" s="6">
        <v>1.04359374540545</v>
      </c>
      <c r="Q530" s="6">
        <v>18.338107482053299</v>
      </c>
    </row>
    <row r="531" spans="1:17">
      <c r="A531" s="15" t="s">
        <v>649</v>
      </c>
      <c r="B531" s="6" t="s">
        <v>44</v>
      </c>
      <c r="C531" s="6" t="s">
        <v>4</v>
      </c>
      <c r="D531" s="6" t="s">
        <v>24</v>
      </c>
      <c r="E531" s="6" t="s">
        <v>5</v>
      </c>
      <c r="F531" s="6">
        <v>1827.6579999999999</v>
      </c>
      <c r="G531" s="6">
        <v>77.991065798847799</v>
      </c>
      <c r="H531" s="6">
        <v>0.35257241546831403</v>
      </c>
      <c r="I531" s="6">
        <v>77.300023864529905</v>
      </c>
      <c r="J531" s="6">
        <v>78.682107733165694</v>
      </c>
      <c r="K531" s="6">
        <v>1594.82489848624</v>
      </c>
      <c r="L531" s="6">
        <v>79.795905762330705</v>
      </c>
      <c r="M531" s="6">
        <v>0.36025401753145297</v>
      </c>
      <c r="N531" s="6">
        <v>79.089807887969002</v>
      </c>
      <c r="O531" s="6">
        <v>80.502003636692294</v>
      </c>
      <c r="P531" s="6">
        <v>1.8048399634828201</v>
      </c>
      <c r="Q531" s="6">
        <v>31.7147830599488</v>
      </c>
    </row>
    <row r="532" spans="1:17">
      <c r="A532" s="15" t="s">
        <v>650</v>
      </c>
      <c r="B532" s="6" t="s">
        <v>44</v>
      </c>
      <c r="C532" s="6" t="s">
        <v>4</v>
      </c>
      <c r="D532" s="6" t="s">
        <v>24</v>
      </c>
      <c r="E532" s="6" t="s">
        <v>9</v>
      </c>
      <c r="F532" s="6">
        <v>1827.6579999999999</v>
      </c>
      <c r="G532" s="6">
        <v>77.991065798847799</v>
      </c>
      <c r="H532" s="6">
        <v>0.35257241546831403</v>
      </c>
      <c r="I532" s="6">
        <v>77.300023864529905</v>
      </c>
      <c r="J532" s="6">
        <v>78.682107733165694</v>
      </c>
      <c r="K532" s="6">
        <v>1762.7749109732899</v>
      </c>
      <c r="L532" s="6">
        <v>78.553595575256296</v>
      </c>
      <c r="M532" s="6">
        <v>0.35086566847666301</v>
      </c>
      <c r="N532" s="6">
        <v>77.865898865042098</v>
      </c>
      <c r="O532" s="6">
        <v>79.241292285470607</v>
      </c>
      <c r="P532" s="6">
        <v>0.56252977640848201</v>
      </c>
      <c r="Q532" s="6">
        <v>9.8848153767215301</v>
      </c>
    </row>
    <row r="533" spans="1:17">
      <c r="A533" s="15" t="s">
        <v>651</v>
      </c>
      <c r="B533" s="6" t="s">
        <v>44</v>
      </c>
      <c r="C533" s="6" t="s">
        <v>4</v>
      </c>
      <c r="D533" s="6" t="s">
        <v>24</v>
      </c>
      <c r="E533" s="6" t="s">
        <v>12</v>
      </c>
      <c r="F533" s="6">
        <v>1827.6579999999999</v>
      </c>
      <c r="G533" s="6">
        <v>77.991065798847799</v>
      </c>
      <c r="H533" s="6">
        <v>0.35257241546831403</v>
      </c>
      <c r="I533" s="6">
        <v>77.300023864529905</v>
      </c>
      <c r="J533" s="6">
        <v>78.682107733165694</v>
      </c>
      <c r="K533" s="6">
        <v>1790.8732669266501</v>
      </c>
      <c r="L533" s="6">
        <v>78.742114502772495</v>
      </c>
      <c r="M533" s="6">
        <v>0.331705675311736</v>
      </c>
      <c r="N533" s="6">
        <v>78.091971379161507</v>
      </c>
      <c r="O533" s="6">
        <v>79.392257626383497</v>
      </c>
      <c r="P533" s="6">
        <v>0.75104870392460998</v>
      </c>
      <c r="Q533" s="6">
        <v>13.197484095188299</v>
      </c>
    </row>
    <row r="534" spans="1:17">
      <c r="A534" s="15" t="s">
        <v>652</v>
      </c>
      <c r="B534" s="6" t="s">
        <v>44</v>
      </c>
      <c r="C534" s="6" t="s">
        <v>4</v>
      </c>
      <c r="D534" s="6" t="s">
        <v>24</v>
      </c>
      <c r="E534" s="6" t="s">
        <v>10</v>
      </c>
      <c r="F534" s="6">
        <v>1827.6579999999999</v>
      </c>
      <c r="G534" s="6">
        <v>77.991065798847799</v>
      </c>
      <c r="H534" s="6">
        <v>0.35257241546831403</v>
      </c>
      <c r="I534" s="6">
        <v>77.300023864529905</v>
      </c>
      <c r="J534" s="6">
        <v>78.682107733165694</v>
      </c>
      <c r="K534" s="6">
        <v>1791.2259997117401</v>
      </c>
      <c r="L534" s="6">
        <v>78.135600417970295</v>
      </c>
      <c r="M534" s="6">
        <v>0.355546549537896</v>
      </c>
      <c r="N534" s="6">
        <v>77.438729180875995</v>
      </c>
      <c r="O534" s="6">
        <v>78.832471655064495</v>
      </c>
      <c r="P534" s="6">
        <v>0.14453461912242499</v>
      </c>
      <c r="Q534" s="6">
        <v>2.5397731559946499</v>
      </c>
    </row>
    <row r="535" spans="1:17">
      <c r="A535" s="15" t="s">
        <v>653</v>
      </c>
      <c r="B535" s="6" t="s">
        <v>44</v>
      </c>
      <c r="C535" s="6" t="s">
        <v>4</v>
      </c>
      <c r="D535" s="6" t="s">
        <v>24</v>
      </c>
      <c r="E535" s="6" t="s">
        <v>11</v>
      </c>
      <c r="F535" s="6">
        <v>1827.6579999999999</v>
      </c>
      <c r="G535" s="6">
        <v>77.991065798847799</v>
      </c>
      <c r="H535" s="6">
        <v>0.35257241546831403</v>
      </c>
      <c r="I535" s="6">
        <v>77.300023864529905</v>
      </c>
      <c r="J535" s="6">
        <v>78.682107733165694</v>
      </c>
      <c r="K535" s="6">
        <v>1830.62084329564</v>
      </c>
      <c r="L535" s="6">
        <v>77.884466370146498</v>
      </c>
      <c r="M535" s="6">
        <v>0.35748757851683299</v>
      </c>
      <c r="N535" s="6">
        <v>77.183790716253498</v>
      </c>
      <c r="O535" s="6">
        <v>78.585142024039499</v>
      </c>
      <c r="P535" s="6">
        <v>-0.10659942870134401</v>
      </c>
      <c r="Q535" s="6">
        <v>-1.8731731477475</v>
      </c>
    </row>
    <row r="536" spans="1:17">
      <c r="A536" s="15" t="s">
        <v>654</v>
      </c>
      <c r="B536" s="6" t="s">
        <v>44</v>
      </c>
      <c r="C536" s="6" t="s">
        <v>4</v>
      </c>
      <c r="D536" s="6" t="s">
        <v>24</v>
      </c>
      <c r="E536" s="6" t="s">
        <v>6</v>
      </c>
      <c r="F536" s="6">
        <v>1827.6579999999999</v>
      </c>
      <c r="G536" s="6">
        <v>77.991065798847799</v>
      </c>
      <c r="H536" s="6">
        <v>0.35257241546831403</v>
      </c>
      <c r="I536" s="6">
        <v>77.300023864529905</v>
      </c>
      <c r="J536" s="6">
        <v>78.682107733165694</v>
      </c>
      <c r="K536" s="6">
        <v>1774.27428543275</v>
      </c>
      <c r="L536" s="6">
        <v>78.573609573316304</v>
      </c>
      <c r="M536" s="6">
        <v>0.343704860922802</v>
      </c>
      <c r="N536" s="6">
        <v>77.899948045907607</v>
      </c>
      <c r="O536" s="6">
        <v>79.247271100725001</v>
      </c>
      <c r="P536" s="6">
        <v>0.58254377446847605</v>
      </c>
      <c r="Q536" s="6">
        <v>10.236502850114</v>
      </c>
    </row>
    <row r="537" spans="1:17">
      <c r="A537" s="15" t="s">
        <v>655</v>
      </c>
      <c r="B537" s="6" t="s">
        <v>44</v>
      </c>
      <c r="C537" s="6" t="s">
        <v>4</v>
      </c>
      <c r="D537" s="6" t="s">
        <v>24</v>
      </c>
      <c r="E537" s="6" t="s">
        <v>8</v>
      </c>
      <c r="F537" s="6">
        <v>1827.6579999999999</v>
      </c>
      <c r="G537" s="6">
        <v>77.991065798847799</v>
      </c>
      <c r="H537" s="6">
        <v>0.35257241546831403</v>
      </c>
      <c r="I537" s="6">
        <v>77.300023864529905</v>
      </c>
      <c r="J537" s="6">
        <v>78.682107733165694</v>
      </c>
      <c r="K537" s="6">
        <v>1699.2631550967001</v>
      </c>
      <c r="L537" s="6">
        <v>78.899422222256902</v>
      </c>
      <c r="M537" s="6">
        <v>0.35871754884437901</v>
      </c>
      <c r="N537" s="6">
        <v>78.196335826521903</v>
      </c>
      <c r="O537" s="6">
        <v>79.602508617991901</v>
      </c>
      <c r="P537" s="6">
        <v>0.90835642340908895</v>
      </c>
      <c r="Q537" s="6">
        <v>15.961707127726999</v>
      </c>
    </row>
    <row r="538" spans="1:17">
      <c r="A538" s="15" t="s">
        <v>656</v>
      </c>
      <c r="B538" s="6" t="s">
        <v>61</v>
      </c>
      <c r="C538" s="6" t="s">
        <v>4</v>
      </c>
      <c r="D538" s="6" t="s">
        <v>24</v>
      </c>
      <c r="E538" s="6" t="s">
        <v>7</v>
      </c>
      <c r="F538" s="6">
        <v>1871.2760000000001</v>
      </c>
      <c r="G538" s="6">
        <v>78.562859297190201</v>
      </c>
      <c r="H538" s="6">
        <v>0.31933586670714997</v>
      </c>
      <c r="I538" s="6">
        <v>77.936960998444206</v>
      </c>
      <c r="J538" s="6">
        <v>79.188757595936195</v>
      </c>
      <c r="K538" s="6">
        <v>1735.1541437465601</v>
      </c>
      <c r="L538" s="6">
        <v>79.6678502358115</v>
      </c>
      <c r="M538" s="6">
        <v>0.31987220625791801</v>
      </c>
      <c r="N538" s="6">
        <v>79.040900711545902</v>
      </c>
      <c r="O538" s="6">
        <v>80.294799760076998</v>
      </c>
      <c r="P538" s="6">
        <v>1.10499093862128</v>
      </c>
      <c r="Q538" s="6">
        <v>19.8002396281288</v>
      </c>
    </row>
    <row r="539" spans="1:17">
      <c r="A539" s="15" t="s">
        <v>657</v>
      </c>
      <c r="B539" s="6" t="s">
        <v>61</v>
      </c>
      <c r="C539" s="6" t="s">
        <v>4</v>
      </c>
      <c r="D539" s="6" t="s">
        <v>24</v>
      </c>
      <c r="E539" s="6" t="s">
        <v>5</v>
      </c>
      <c r="F539" s="6">
        <v>1871.2760000000001</v>
      </c>
      <c r="G539" s="6">
        <v>78.562859297190201</v>
      </c>
      <c r="H539" s="6">
        <v>0.31933586670714997</v>
      </c>
      <c r="I539" s="6">
        <v>77.936960998444206</v>
      </c>
      <c r="J539" s="6">
        <v>79.188757595936195</v>
      </c>
      <c r="K539" s="6">
        <v>1643.63510163551</v>
      </c>
      <c r="L539" s="6">
        <v>80.101268627835296</v>
      </c>
      <c r="M539" s="6">
        <v>0.32794359552876001</v>
      </c>
      <c r="N539" s="6">
        <v>79.458499180598906</v>
      </c>
      <c r="O539" s="6">
        <v>80.7440380750717</v>
      </c>
      <c r="P539" s="6">
        <v>1.5384093306451001</v>
      </c>
      <c r="Q539" s="6">
        <v>27.5666273163549</v>
      </c>
    </row>
    <row r="540" spans="1:17">
      <c r="A540" s="15" t="s">
        <v>658</v>
      </c>
      <c r="B540" s="6" t="s">
        <v>61</v>
      </c>
      <c r="C540" s="6" t="s">
        <v>4</v>
      </c>
      <c r="D540" s="6" t="s">
        <v>24</v>
      </c>
      <c r="E540" s="6" t="s">
        <v>9</v>
      </c>
      <c r="F540" s="6">
        <v>1871.2760000000001</v>
      </c>
      <c r="G540" s="6">
        <v>78.562859297190201</v>
      </c>
      <c r="H540" s="6">
        <v>0.31933586670714997</v>
      </c>
      <c r="I540" s="6">
        <v>77.936960998444206</v>
      </c>
      <c r="J540" s="6">
        <v>79.188757595936195</v>
      </c>
      <c r="K540" s="6">
        <v>1806.2153377484599</v>
      </c>
      <c r="L540" s="6">
        <v>79.120375961269005</v>
      </c>
      <c r="M540" s="6">
        <v>0.31784248207117899</v>
      </c>
      <c r="N540" s="6">
        <v>78.497404696409504</v>
      </c>
      <c r="O540" s="6">
        <v>79.743347226128506</v>
      </c>
      <c r="P540" s="6">
        <v>0.55751666407878997</v>
      </c>
      <c r="Q540" s="6">
        <v>9.9900941805084305</v>
      </c>
    </row>
    <row r="541" spans="1:17">
      <c r="A541" s="15" t="s">
        <v>659</v>
      </c>
      <c r="B541" s="6" t="s">
        <v>61</v>
      </c>
      <c r="C541" s="6" t="s">
        <v>4</v>
      </c>
      <c r="D541" s="6" t="s">
        <v>24</v>
      </c>
      <c r="E541" s="6" t="s">
        <v>12</v>
      </c>
      <c r="F541" s="6">
        <v>1871.2760000000001</v>
      </c>
      <c r="G541" s="6">
        <v>78.562859297190201</v>
      </c>
      <c r="H541" s="6">
        <v>0.31933586670714997</v>
      </c>
      <c r="I541" s="6">
        <v>77.936960998444206</v>
      </c>
      <c r="J541" s="6">
        <v>79.188757595936195</v>
      </c>
      <c r="K541" s="6">
        <v>1851.14503335462</v>
      </c>
      <c r="L541" s="6">
        <v>78.850001414789801</v>
      </c>
      <c r="M541" s="6">
        <v>0.31330548104032402</v>
      </c>
      <c r="N541" s="6">
        <v>78.235922671950803</v>
      </c>
      <c r="O541" s="6">
        <v>79.4640801576288</v>
      </c>
      <c r="P541" s="6">
        <v>0.287142117599615</v>
      </c>
      <c r="Q541" s="6">
        <v>5.1452754380905503</v>
      </c>
    </row>
    <row r="542" spans="1:17">
      <c r="A542" s="15" t="s">
        <v>660</v>
      </c>
      <c r="B542" s="6" t="s">
        <v>61</v>
      </c>
      <c r="C542" s="6" t="s">
        <v>4</v>
      </c>
      <c r="D542" s="6" t="s">
        <v>24</v>
      </c>
      <c r="E542" s="6" t="s">
        <v>10</v>
      </c>
      <c r="F542" s="6">
        <v>1871.2760000000001</v>
      </c>
      <c r="G542" s="6">
        <v>78.562859297190201</v>
      </c>
      <c r="H542" s="6">
        <v>0.31933586670714997</v>
      </c>
      <c r="I542" s="6">
        <v>77.936960998444206</v>
      </c>
      <c r="J542" s="6">
        <v>79.188757595936195</v>
      </c>
      <c r="K542" s="6">
        <v>1826.43995697061</v>
      </c>
      <c r="L542" s="6">
        <v>78.745444473844699</v>
      </c>
      <c r="M542" s="6">
        <v>0.32344723324681801</v>
      </c>
      <c r="N542" s="6">
        <v>78.111487896680899</v>
      </c>
      <c r="O542" s="6">
        <v>79.379401051008401</v>
      </c>
      <c r="P542" s="6">
        <v>0.182585176654499</v>
      </c>
      <c r="Q542" s="6">
        <v>3.2717284132792002</v>
      </c>
    </row>
    <row r="543" spans="1:17">
      <c r="A543" s="15" t="s">
        <v>661</v>
      </c>
      <c r="B543" s="6" t="s">
        <v>61</v>
      </c>
      <c r="C543" s="6" t="s">
        <v>4</v>
      </c>
      <c r="D543" s="6" t="s">
        <v>24</v>
      </c>
      <c r="E543" s="6" t="s">
        <v>11</v>
      </c>
      <c r="F543" s="6">
        <v>1871.2760000000001</v>
      </c>
      <c r="G543" s="6">
        <v>78.562859297190201</v>
      </c>
      <c r="H543" s="6">
        <v>0.31933586670714997</v>
      </c>
      <c r="I543" s="6">
        <v>77.936960998444206</v>
      </c>
      <c r="J543" s="6">
        <v>79.188757595936195</v>
      </c>
      <c r="K543" s="6">
        <v>1866.95255172414</v>
      </c>
      <c r="L543" s="6">
        <v>78.702030356376596</v>
      </c>
      <c r="M543" s="6">
        <v>0.31280924161708101</v>
      </c>
      <c r="N543" s="6">
        <v>78.088924242807096</v>
      </c>
      <c r="O543" s="6">
        <v>79.315136469946097</v>
      </c>
      <c r="P543" s="6">
        <v>0.139171059186395</v>
      </c>
      <c r="Q543" s="6">
        <v>2.4937944962963798</v>
      </c>
    </row>
    <row r="544" spans="1:17">
      <c r="A544" s="15" t="s">
        <v>662</v>
      </c>
      <c r="B544" s="6" t="s">
        <v>61</v>
      </c>
      <c r="C544" s="6" t="s">
        <v>4</v>
      </c>
      <c r="D544" s="6" t="s">
        <v>24</v>
      </c>
      <c r="E544" s="6" t="s">
        <v>6</v>
      </c>
      <c r="F544" s="6">
        <v>1871.2760000000001</v>
      </c>
      <c r="G544" s="6">
        <v>78.562859297190201</v>
      </c>
      <c r="H544" s="6">
        <v>0.31933586670714997</v>
      </c>
      <c r="I544" s="6">
        <v>77.936960998444206</v>
      </c>
      <c r="J544" s="6">
        <v>79.188757595936195</v>
      </c>
      <c r="K544" s="6">
        <v>1818.11325084911</v>
      </c>
      <c r="L544" s="6">
        <v>79.346300283346807</v>
      </c>
      <c r="M544" s="6">
        <v>0.29879359909537501</v>
      </c>
      <c r="N544" s="6">
        <v>78.760664829119904</v>
      </c>
      <c r="O544" s="6">
        <v>79.931935737573696</v>
      </c>
      <c r="P544" s="6">
        <v>0.78344098615661995</v>
      </c>
      <c r="Q544" s="6">
        <v>14.038413093010201</v>
      </c>
    </row>
    <row r="545" spans="1:17">
      <c r="A545" s="15" t="s">
        <v>663</v>
      </c>
      <c r="B545" s="6" t="s">
        <v>61</v>
      </c>
      <c r="C545" s="6" t="s">
        <v>4</v>
      </c>
      <c r="D545" s="6" t="s">
        <v>24</v>
      </c>
      <c r="E545" s="6" t="s">
        <v>8</v>
      </c>
      <c r="F545" s="6">
        <v>1871.2760000000001</v>
      </c>
      <c r="G545" s="6">
        <v>78.562859297190201</v>
      </c>
      <c r="H545" s="6">
        <v>0.31933586670714997</v>
      </c>
      <c r="I545" s="6">
        <v>77.936960998444206</v>
      </c>
      <c r="J545" s="6">
        <v>79.188757595936195</v>
      </c>
      <c r="K545" s="6">
        <v>1719.2528526436399</v>
      </c>
      <c r="L545" s="6">
        <v>79.550297800544897</v>
      </c>
      <c r="M545" s="6">
        <v>0.32513002152848502</v>
      </c>
      <c r="N545" s="6">
        <v>78.913042958349095</v>
      </c>
      <c r="O545" s="6">
        <v>80.187552642740798</v>
      </c>
      <c r="P545" s="6">
        <v>0.98743850335475303</v>
      </c>
      <c r="Q545" s="6">
        <v>17.693827434331499</v>
      </c>
    </row>
    <row r="546" spans="1:17">
      <c r="A546" s="15" t="s">
        <v>664</v>
      </c>
      <c r="B546" s="6" t="s">
        <v>19</v>
      </c>
      <c r="C546" s="6" t="s">
        <v>4</v>
      </c>
      <c r="D546" s="6" t="s">
        <v>24</v>
      </c>
      <c r="E546" s="6" t="s">
        <v>7</v>
      </c>
      <c r="F546" s="6">
        <v>2508.4769999999999</v>
      </c>
      <c r="G546" s="6">
        <v>79.178627848677706</v>
      </c>
      <c r="H546" s="6">
        <v>0.292902372490767</v>
      </c>
      <c r="I546" s="6">
        <v>78.604539198595802</v>
      </c>
      <c r="J546" s="6">
        <v>79.752716498759696</v>
      </c>
      <c r="K546" s="6">
        <v>2288.27640758084</v>
      </c>
      <c r="L546" s="6">
        <v>80.635919996058504</v>
      </c>
      <c r="M546" s="6">
        <v>0.28992456651586002</v>
      </c>
      <c r="N546" s="6">
        <v>80.067667845687495</v>
      </c>
      <c r="O546" s="6">
        <v>81.204172146429599</v>
      </c>
      <c r="P546" s="6">
        <v>1.4572921473807801</v>
      </c>
      <c r="Q546" s="6">
        <v>31.5251765289897</v>
      </c>
    </row>
    <row r="547" spans="1:17">
      <c r="A547" s="15" t="s">
        <v>665</v>
      </c>
      <c r="B547" s="6" t="s">
        <v>19</v>
      </c>
      <c r="C547" s="6" t="s">
        <v>4</v>
      </c>
      <c r="D547" s="6" t="s">
        <v>24</v>
      </c>
      <c r="E547" s="6" t="s">
        <v>5</v>
      </c>
      <c r="F547" s="6">
        <v>2508.4769999999999</v>
      </c>
      <c r="G547" s="6">
        <v>79.178627848677706</v>
      </c>
      <c r="H547" s="6">
        <v>0.292902372490767</v>
      </c>
      <c r="I547" s="6">
        <v>78.604539198595802</v>
      </c>
      <c r="J547" s="6">
        <v>79.752716498759696</v>
      </c>
      <c r="K547" s="6">
        <v>2272.0296315957598</v>
      </c>
      <c r="L547" s="6">
        <v>80.273716127569102</v>
      </c>
      <c r="M547" s="6">
        <v>0.30224099101173002</v>
      </c>
      <c r="N547" s="6">
        <v>79.681323785186095</v>
      </c>
      <c r="O547" s="6">
        <v>80.866108469952096</v>
      </c>
      <c r="P547" s="6">
        <v>1.0950882788913401</v>
      </c>
      <c r="Q547" s="6">
        <v>23.689725748488701</v>
      </c>
    </row>
    <row r="548" spans="1:17">
      <c r="A548" s="15" t="s">
        <v>666</v>
      </c>
      <c r="B548" s="6" t="s">
        <v>19</v>
      </c>
      <c r="C548" s="6" t="s">
        <v>4</v>
      </c>
      <c r="D548" s="6" t="s">
        <v>24</v>
      </c>
      <c r="E548" s="6" t="s">
        <v>9</v>
      </c>
      <c r="F548" s="6">
        <v>2508.4769999999999</v>
      </c>
      <c r="G548" s="6">
        <v>79.178627848677706</v>
      </c>
      <c r="H548" s="6">
        <v>0.292902372490767</v>
      </c>
      <c r="I548" s="6">
        <v>78.604539198595802</v>
      </c>
      <c r="J548" s="6">
        <v>79.752716498759696</v>
      </c>
      <c r="K548" s="6">
        <v>2453.0164160637</v>
      </c>
      <c r="L548" s="6">
        <v>79.606199850536498</v>
      </c>
      <c r="M548" s="6">
        <v>0.29005189495269001</v>
      </c>
      <c r="N548" s="6">
        <v>79.037698136429199</v>
      </c>
      <c r="O548" s="6">
        <v>80.174701564643797</v>
      </c>
      <c r="P548" s="6">
        <v>0.427572001858749</v>
      </c>
      <c r="Q548" s="6">
        <v>9.2495405685655498</v>
      </c>
    </row>
    <row r="549" spans="1:17">
      <c r="A549" s="15" t="s">
        <v>667</v>
      </c>
      <c r="B549" s="6" t="s">
        <v>19</v>
      </c>
      <c r="C549" s="6" t="s">
        <v>4</v>
      </c>
      <c r="D549" s="6" t="s">
        <v>24</v>
      </c>
      <c r="E549" s="6" t="s">
        <v>12</v>
      </c>
      <c r="F549" s="6">
        <v>2508.4769999999999</v>
      </c>
      <c r="G549" s="6">
        <v>79.178627848677706</v>
      </c>
      <c r="H549" s="6">
        <v>0.292902372490767</v>
      </c>
      <c r="I549" s="6">
        <v>78.604539198595802</v>
      </c>
      <c r="J549" s="6">
        <v>79.752716498759696</v>
      </c>
      <c r="K549" s="6">
        <v>2500.9547522006601</v>
      </c>
      <c r="L549" s="6">
        <v>79.2836862511991</v>
      </c>
      <c r="M549" s="6">
        <v>0.29111196708398002</v>
      </c>
      <c r="N549" s="6">
        <v>78.713106795714495</v>
      </c>
      <c r="O549" s="6">
        <v>79.854265706683705</v>
      </c>
      <c r="P549" s="6">
        <v>0.105058402521351</v>
      </c>
      <c r="Q549" s="6">
        <v>2.2726978192340699</v>
      </c>
    </row>
    <row r="550" spans="1:17">
      <c r="A550" s="15" t="s">
        <v>668</v>
      </c>
      <c r="B550" s="6" t="s">
        <v>19</v>
      </c>
      <c r="C550" s="6" t="s">
        <v>4</v>
      </c>
      <c r="D550" s="6" t="s">
        <v>24</v>
      </c>
      <c r="E550" s="6" t="s">
        <v>10</v>
      </c>
      <c r="F550" s="6">
        <v>2508.4769999999999</v>
      </c>
      <c r="G550" s="6">
        <v>79.178627848677706</v>
      </c>
      <c r="H550" s="6">
        <v>0.292902372490767</v>
      </c>
      <c r="I550" s="6">
        <v>78.604539198595802</v>
      </c>
      <c r="J550" s="6">
        <v>79.752716498759696</v>
      </c>
      <c r="K550" s="6">
        <v>2471.83199796392</v>
      </c>
      <c r="L550" s="6">
        <v>79.321288728918304</v>
      </c>
      <c r="M550" s="6">
        <v>0.29466023786239598</v>
      </c>
      <c r="N550" s="6">
        <v>78.743754662708</v>
      </c>
      <c r="O550" s="6">
        <v>79.898822795128595</v>
      </c>
      <c r="P550" s="6">
        <v>0.14266088024055501</v>
      </c>
      <c r="Q550" s="6">
        <v>3.08614126649061</v>
      </c>
    </row>
    <row r="551" spans="1:17">
      <c r="A551" s="15" t="s">
        <v>669</v>
      </c>
      <c r="B551" s="6" t="s">
        <v>19</v>
      </c>
      <c r="C551" s="6" t="s">
        <v>4</v>
      </c>
      <c r="D551" s="6" t="s">
        <v>24</v>
      </c>
      <c r="E551" s="6" t="s">
        <v>11</v>
      </c>
      <c r="F551" s="6">
        <v>2508.4769999999999</v>
      </c>
      <c r="G551" s="6">
        <v>79.178627848677706</v>
      </c>
      <c r="H551" s="6">
        <v>0.292902372490767</v>
      </c>
      <c r="I551" s="6">
        <v>78.604539198595802</v>
      </c>
      <c r="J551" s="6">
        <v>79.752716498759696</v>
      </c>
      <c r="K551" s="6">
        <v>2509.3674816513799</v>
      </c>
      <c r="L551" s="6">
        <v>79.156007170376796</v>
      </c>
      <c r="M551" s="6">
        <v>0.29379787081838199</v>
      </c>
      <c r="N551" s="6">
        <v>78.580163343572806</v>
      </c>
      <c r="O551" s="6">
        <v>79.7318509971808</v>
      </c>
      <c r="P551" s="6">
        <v>-2.2620678300967301E-2</v>
      </c>
      <c r="Q551" s="6">
        <v>-0.489346544497054</v>
      </c>
    </row>
    <row r="552" spans="1:17">
      <c r="A552" s="15" t="s">
        <v>670</v>
      </c>
      <c r="B552" s="6" t="s">
        <v>19</v>
      </c>
      <c r="C552" s="6" t="s">
        <v>4</v>
      </c>
      <c r="D552" s="6" t="s">
        <v>24</v>
      </c>
      <c r="E552" s="6" t="s">
        <v>6</v>
      </c>
      <c r="F552" s="6">
        <v>2508.4769999999999</v>
      </c>
      <c r="G552" s="6">
        <v>79.178627848677706</v>
      </c>
      <c r="H552" s="6">
        <v>0.292902372490767</v>
      </c>
      <c r="I552" s="6">
        <v>78.604539198595802</v>
      </c>
      <c r="J552" s="6">
        <v>79.752716498759696</v>
      </c>
      <c r="K552" s="6">
        <v>2403.4638708571501</v>
      </c>
      <c r="L552" s="6">
        <v>79.716412559757302</v>
      </c>
      <c r="M552" s="6">
        <v>0.29523205127793101</v>
      </c>
      <c r="N552" s="6">
        <v>79.137757739252606</v>
      </c>
      <c r="O552" s="6">
        <v>80.295067380262097</v>
      </c>
      <c r="P552" s="6">
        <v>0.53778471107956705</v>
      </c>
      <c r="Q552" s="6">
        <v>11.6337400032288</v>
      </c>
    </row>
    <row r="553" spans="1:17">
      <c r="A553" s="15" t="s">
        <v>671</v>
      </c>
      <c r="B553" s="6" t="s">
        <v>19</v>
      </c>
      <c r="C553" s="6" t="s">
        <v>4</v>
      </c>
      <c r="D553" s="6" t="s">
        <v>24</v>
      </c>
      <c r="E553" s="6" t="s">
        <v>8</v>
      </c>
      <c r="F553" s="6">
        <v>2508.4769999999999</v>
      </c>
      <c r="G553" s="6">
        <v>79.178627848677706</v>
      </c>
      <c r="H553" s="6">
        <v>0.292902372490767</v>
      </c>
      <c r="I553" s="6">
        <v>78.604539198595802</v>
      </c>
      <c r="J553" s="6">
        <v>79.752716498759696</v>
      </c>
      <c r="K553" s="6">
        <v>2328.0105439233998</v>
      </c>
      <c r="L553" s="6">
        <v>80.058421723085402</v>
      </c>
      <c r="M553" s="6">
        <v>0.29809429255625902</v>
      </c>
      <c r="N553" s="6">
        <v>79.474156909675202</v>
      </c>
      <c r="O553" s="6">
        <v>80.642686536495702</v>
      </c>
      <c r="P553" s="6">
        <v>0.87979387440768198</v>
      </c>
      <c r="Q553" s="6">
        <v>19.0323246094997</v>
      </c>
    </row>
    <row r="554" spans="1:17">
      <c r="A554" s="15" t="s">
        <v>672</v>
      </c>
      <c r="B554" s="6" t="s">
        <v>51</v>
      </c>
      <c r="C554" s="6" t="s">
        <v>4</v>
      </c>
      <c r="D554" s="6" t="s">
        <v>24</v>
      </c>
      <c r="E554" s="6" t="s">
        <v>7</v>
      </c>
      <c r="F554" s="6">
        <v>1343.0129999999999</v>
      </c>
      <c r="G554" s="6">
        <v>79.153145624793297</v>
      </c>
      <c r="H554" s="6">
        <v>0.36951819659755503</v>
      </c>
      <c r="I554" s="6">
        <v>78.428889959462097</v>
      </c>
      <c r="J554" s="6">
        <v>79.877401290124496</v>
      </c>
      <c r="K554" s="6">
        <v>1232.40395223363</v>
      </c>
      <c r="L554" s="6">
        <v>80.590394676126394</v>
      </c>
      <c r="M554" s="6">
        <v>0.368387464158978</v>
      </c>
      <c r="N554" s="6">
        <v>79.868355246374804</v>
      </c>
      <c r="O554" s="6">
        <v>81.312434105877998</v>
      </c>
      <c r="P554" s="6">
        <v>1.4372490513331</v>
      </c>
      <c r="Q554" s="6">
        <v>25.3672022156303</v>
      </c>
    </row>
    <row r="555" spans="1:17">
      <c r="A555" s="15" t="s">
        <v>673</v>
      </c>
      <c r="B555" s="6" t="s">
        <v>51</v>
      </c>
      <c r="C555" s="6" t="s">
        <v>4</v>
      </c>
      <c r="D555" s="6" t="s">
        <v>24</v>
      </c>
      <c r="E555" s="6" t="s">
        <v>5</v>
      </c>
      <c r="F555" s="6">
        <v>1343.0129999999999</v>
      </c>
      <c r="G555" s="6">
        <v>79.153145624793297</v>
      </c>
      <c r="H555" s="6">
        <v>0.36951819659755503</v>
      </c>
      <c r="I555" s="6">
        <v>78.428889959462097</v>
      </c>
      <c r="J555" s="6">
        <v>79.877401290124496</v>
      </c>
      <c r="K555" s="6">
        <v>1271.92738419293</v>
      </c>
      <c r="L555" s="6">
        <v>79.975051519741299</v>
      </c>
      <c r="M555" s="6">
        <v>0.371185309343259</v>
      </c>
      <c r="N555" s="6">
        <v>79.247528313428504</v>
      </c>
      <c r="O555" s="6">
        <v>80.702574726054095</v>
      </c>
      <c r="P555" s="6">
        <v>0.82190589494797495</v>
      </c>
      <c r="Q555" s="6">
        <v>14.506499774708701</v>
      </c>
    </row>
    <row r="556" spans="1:17">
      <c r="A556" s="15" t="s">
        <v>674</v>
      </c>
      <c r="B556" s="6" t="s">
        <v>51</v>
      </c>
      <c r="C556" s="6" t="s">
        <v>4</v>
      </c>
      <c r="D556" s="6" t="s">
        <v>24</v>
      </c>
      <c r="E556" s="6" t="s">
        <v>9</v>
      </c>
      <c r="F556" s="6">
        <v>1343.0129999999999</v>
      </c>
      <c r="G556" s="6">
        <v>79.153145624793297</v>
      </c>
      <c r="H556" s="6">
        <v>0.36951819659755503</v>
      </c>
      <c r="I556" s="6">
        <v>78.428889959462097</v>
      </c>
      <c r="J556" s="6">
        <v>79.877401290124496</v>
      </c>
      <c r="K556" s="6">
        <v>1304.2220345621099</v>
      </c>
      <c r="L556" s="6">
        <v>79.574320121368203</v>
      </c>
      <c r="M556" s="6">
        <v>0.370024144740561</v>
      </c>
      <c r="N556" s="6">
        <v>78.849072797676698</v>
      </c>
      <c r="O556" s="6">
        <v>80.299567445059694</v>
      </c>
      <c r="P556" s="6">
        <v>0.42117449657487799</v>
      </c>
      <c r="Q556" s="6">
        <v>7.4336584969539201</v>
      </c>
    </row>
    <row r="557" spans="1:17">
      <c r="A557" s="15" t="s">
        <v>675</v>
      </c>
      <c r="B557" s="6" t="s">
        <v>51</v>
      </c>
      <c r="C557" s="6" t="s">
        <v>4</v>
      </c>
      <c r="D557" s="6" t="s">
        <v>24</v>
      </c>
      <c r="E557" s="6" t="s">
        <v>12</v>
      </c>
      <c r="F557" s="6">
        <v>1343.0129999999999</v>
      </c>
      <c r="G557" s="6">
        <v>79.153145624793297</v>
      </c>
      <c r="H557" s="6">
        <v>0.36951819659755503</v>
      </c>
      <c r="I557" s="6">
        <v>78.428889959462097</v>
      </c>
      <c r="J557" s="6">
        <v>79.877401290124496</v>
      </c>
      <c r="K557" s="6">
        <v>1333.9672979867601</v>
      </c>
      <c r="L557" s="6">
        <v>79.382426828006004</v>
      </c>
      <c r="M557" s="6">
        <v>0.36418996414324301</v>
      </c>
      <c r="N557" s="6">
        <v>78.668614498285194</v>
      </c>
      <c r="O557" s="6">
        <v>80.0962391577267</v>
      </c>
      <c r="P557" s="6">
        <v>0.22928120321269299</v>
      </c>
      <c r="Q557" s="6">
        <v>4.0467743852359304</v>
      </c>
    </row>
    <row r="558" spans="1:17">
      <c r="A558" s="15" t="s">
        <v>676</v>
      </c>
      <c r="B558" s="6" t="s">
        <v>51</v>
      </c>
      <c r="C558" s="6" t="s">
        <v>4</v>
      </c>
      <c r="D558" s="6" t="s">
        <v>24</v>
      </c>
      <c r="E558" s="6" t="s">
        <v>10</v>
      </c>
      <c r="F558" s="6">
        <v>1343.0129999999999</v>
      </c>
      <c r="G558" s="6">
        <v>79.153145624793297</v>
      </c>
      <c r="H558" s="6">
        <v>0.36951819659755503</v>
      </c>
      <c r="I558" s="6">
        <v>78.428889959462097</v>
      </c>
      <c r="J558" s="6">
        <v>79.877401290124496</v>
      </c>
      <c r="K558" s="6">
        <v>1262.35190514596</v>
      </c>
      <c r="L558" s="6">
        <v>79.638891397296405</v>
      </c>
      <c r="M558" s="6">
        <v>0.38476569064202998</v>
      </c>
      <c r="N558" s="6">
        <v>78.884750643638</v>
      </c>
      <c r="O558" s="6">
        <v>80.393032150954795</v>
      </c>
      <c r="P558" s="6">
        <v>0.48574577250307999</v>
      </c>
      <c r="Q558" s="6">
        <v>8.5733305755492495</v>
      </c>
    </row>
    <row r="559" spans="1:17">
      <c r="A559" s="15" t="s">
        <v>677</v>
      </c>
      <c r="B559" s="6" t="s">
        <v>51</v>
      </c>
      <c r="C559" s="6" t="s">
        <v>4</v>
      </c>
      <c r="D559" s="6" t="s">
        <v>24</v>
      </c>
      <c r="E559" s="6" t="s">
        <v>11</v>
      </c>
      <c r="F559" s="6">
        <v>1343.0129999999999</v>
      </c>
      <c r="G559" s="6">
        <v>79.153145624793297</v>
      </c>
      <c r="H559" s="6">
        <v>0.36951819659755503</v>
      </c>
      <c r="I559" s="6">
        <v>78.428889959462097</v>
      </c>
      <c r="J559" s="6">
        <v>79.877401290124496</v>
      </c>
      <c r="K559" s="6">
        <v>1341.80681443299</v>
      </c>
      <c r="L559" s="6">
        <v>79.191820290614302</v>
      </c>
      <c r="M559" s="6">
        <v>0.36801721776337798</v>
      </c>
      <c r="N559" s="6">
        <v>78.470506543797995</v>
      </c>
      <c r="O559" s="6">
        <v>79.913134037430495</v>
      </c>
      <c r="P559" s="6">
        <v>3.86746658209631E-2</v>
      </c>
      <c r="Q559" s="6">
        <v>0.68260129835697203</v>
      </c>
    </row>
    <row r="560" spans="1:17">
      <c r="A560" s="15" t="s">
        <v>678</v>
      </c>
      <c r="B560" s="6" t="s">
        <v>51</v>
      </c>
      <c r="C560" s="6" t="s">
        <v>4</v>
      </c>
      <c r="D560" s="6" t="s">
        <v>24</v>
      </c>
      <c r="E560" s="6" t="s">
        <v>6</v>
      </c>
      <c r="F560" s="6">
        <v>1343.0129999999999</v>
      </c>
      <c r="G560" s="6">
        <v>79.153145624793297</v>
      </c>
      <c r="H560" s="6">
        <v>0.36951819659755503</v>
      </c>
      <c r="I560" s="6">
        <v>78.428889959462097</v>
      </c>
      <c r="J560" s="6">
        <v>79.877401290124496</v>
      </c>
      <c r="K560" s="6">
        <v>1246.1055472640601</v>
      </c>
      <c r="L560" s="6">
        <v>80.0806895287229</v>
      </c>
      <c r="M560" s="6">
        <v>0.37573998898028299</v>
      </c>
      <c r="N560" s="6">
        <v>79.344239150321499</v>
      </c>
      <c r="O560" s="6">
        <v>80.817139907124201</v>
      </c>
      <c r="P560" s="6">
        <v>0.92754390392957498</v>
      </c>
      <c r="Q560" s="6">
        <v>16.370992732980099</v>
      </c>
    </row>
    <row r="561" spans="1:17">
      <c r="A561" s="15" t="s">
        <v>679</v>
      </c>
      <c r="B561" s="6" t="s">
        <v>51</v>
      </c>
      <c r="C561" s="6" t="s">
        <v>4</v>
      </c>
      <c r="D561" s="6" t="s">
        <v>24</v>
      </c>
      <c r="E561" s="6" t="s">
        <v>8</v>
      </c>
      <c r="F561" s="6">
        <v>1343.0129999999999</v>
      </c>
      <c r="G561" s="6">
        <v>79.153145624793297</v>
      </c>
      <c r="H561" s="6">
        <v>0.36951819659755503</v>
      </c>
      <c r="I561" s="6">
        <v>78.428889959462097</v>
      </c>
      <c r="J561" s="6">
        <v>79.877401290124496</v>
      </c>
      <c r="K561" s="6">
        <v>1215.2605268925499</v>
      </c>
      <c r="L561" s="6">
        <v>80.457347410417</v>
      </c>
      <c r="M561" s="6">
        <v>0.376560769022453</v>
      </c>
      <c r="N561" s="6">
        <v>79.719288303132998</v>
      </c>
      <c r="O561" s="6">
        <v>81.195406517701002</v>
      </c>
      <c r="P561" s="6">
        <v>1.30420178562373</v>
      </c>
      <c r="Q561" s="6">
        <v>23.0189405205847</v>
      </c>
    </row>
    <row r="562" spans="1:17">
      <c r="A562" s="15" t="s">
        <v>680</v>
      </c>
      <c r="B562" s="6" t="s">
        <v>56</v>
      </c>
      <c r="C562" s="6" t="s">
        <v>4</v>
      </c>
      <c r="D562" s="6" t="s">
        <v>24</v>
      </c>
      <c r="E562" s="6" t="s">
        <v>7</v>
      </c>
      <c r="F562" s="6">
        <v>921.26700000000005</v>
      </c>
      <c r="G562" s="6">
        <v>79.1906221631412</v>
      </c>
      <c r="H562" s="6">
        <v>0.46713123728797301</v>
      </c>
      <c r="I562" s="6">
        <v>78.275044938056794</v>
      </c>
      <c r="J562" s="6">
        <v>80.106199388225605</v>
      </c>
      <c r="K562" s="6">
        <v>843.31084951497905</v>
      </c>
      <c r="L562" s="6">
        <v>80.061376302506901</v>
      </c>
      <c r="M562" s="6">
        <v>0.491859659054248</v>
      </c>
      <c r="N562" s="6">
        <v>79.0973313707606</v>
      </c>
      <c r="O562" s="6">
        <v>81.025421234253201</v>
      </c>
      <c r="P562" s="6">
        <v>0.87075413936568702</v>
      </c>
      <c r="Q562" s="6">
        <v>25.790261092342799</v>
      </c>
    </row>
    <row r="563" spans="1:17">
      <c r="A563" s="15" t="s">
        <v>681</v>
      </c>
      <c r="B563" s="6" t="s">
        <v>56</v>
      </c>
      <c r="C563" s="6" t="s">
        <v>4</v>
      </c>
      <c r="D563" s="6" t="s">
        <v>24</v>
      </c>
      <c r="E563" s="6" t="s">
        <v>5</v>
      </c>
      <c r="F563" s="6">
        <v>921.26700000000005</v>
      </c>
      <c r="G563" s="6">
        <v>79.1906221631412</v>
      </c>
      <c r="H563" s="6">
        <v>0.46713123728797301</v>
      </c>
      <c r="I563" s="6">
        <v>78.275044938056794</v>
      </c>
      <c r="J563" s="6">
        <v>80.106199388225605</v>
      </c>
      <c r="K563" s="6">
        <v>840.71697470864399</v>
      </c>
      <c r="L563" s="6">
        <v>80.402184774818295</v>
      </c>
      <c r="M563" s="6">
        <v>0.47234575097915199</v>
      </c>
      <c r="N563" s="6">
        <v>79.476387102899096</v>
      </c>
      <c r="O563" s="6">
        <v>81.327982446737394</v>
      </c>
      <c r="P563" s="6">
        <v>1.2115626116770699</v>
      </c>
      <c r="Q563" s="6">
        <v>35.884430141939099</v>
      </c>
    </row>
    <row r="564" spans="1:17">
      <c r="A564" s="15" t="s">
        <v>682</v>
      </c>
      <c r="B564" s="6" t="s">
        <v>56</v>
      </c>
      <c r="C564" s="6" t="s">
        <v>4</v>
      </c>
      <c r="D564" s="6" t="s">
        <v>24</v>
      </c>
      <c r="E564" s="6" t="s">
        <v>9</v>
      </c>
      <c r="F564" s="6">
        <v>921.26700000000005</v>
      </c>
      <c r="G564" s="6">
        <v>79.1906221631412</v>
      </c>
      <c r="H564" s="6">
        <v>0.46713123728797301</v>
      </c>
      <c r="I564" s="6">
        <v>78.275044938056794</v>
      </c>
      <c r="J564" s="6">
        <v>80.106199388225605</v>
      </c>
      <c r="K564" s="6">
        <v>916.12026488110905</v>
      </c>
      <c r="L564" s="6">
        <v>79.357524932120299</v>
      </c>
      <c r="M564" s="6">
        <v>0.46262078293706199</v>
      </c>
      <c r="N564" s="6">
        <v>78.450788197563696</v>
      </c>
      <c r="O564" s="6">
        <v>80.264261666677001</v>
      </c>
      <c r="P564" s="6">
        <v>0.16690276897912801</v>
      </c>
      <c r="Q564" s="6">
        <v>4.9433770043773002</v>
      </c>
    </row>
    <row r="565" spans="1:17">
      <c r="A565" s="15" t="s">
        <v>683</v>
      </c>
      <c r="B565" s="6" t="s">
        <v>56</v>
      </c>
      <c r="C565" s="6" t="s">
        <v>4</v>
      </c>
      <c r="D565" s="6" t="s">
        <v>24</v>
      </c>
      <c r="E565" s="6" t="s">
        <v>12</v>
      </c>
      <c r="F565" s="6">
        <v>921.26700000000005</v>
      </c>
      <c r="G565" s="6">
        <v>79.1906221631412</v>
      </c>
      <c r="H565" s="6">
        <v>0.46713123728797301</v>
      </c>
      <c r="I565" s="6">
        <v>78.275044938056794</v>
      </c>
      <c r="J565" s="6">
        <v>80.106199388225605</v>
      </c>
      <c r="K565" s="6">
        <v>921.94022379653597</v>
      </c>
      <c r="L565" s="6">
        <v>79.359961964134698</v>
      </c>
      <c r="M565" s="6">
        <v>0.45765017698601002</v>
      </c>
      <c r="N565" s="6">
        <v>78.4629676172421</v>
      </c>
      <c r="O565" s="6">
        <v>80.256956311027295</v>
      </c>
      <c r="P565" s="6">
        <v>0.169339800993484</v>
      </c>
      <c r="Q565" s="6">
        <v>5.01555776022927</v>
      </c>
    </row>
    <row r="566" spans="1:17">
      <c r="A566" s="15" t="s">
        <v>684</v>
      </c>
      <c r="B566" s="6" t="s">
        <v>56</v>
      </c>
      <c r="C566" s="6" t="s">
        <v>4</v>
      </c>
      <c r="D566" s="6" t="s">
        <v>24</v>
      </c>
      <c r="E566" s="6" t="s">
        <v>10</v>
      </c>
      <c r="F566" s="6">
        <v>921.26700000000005</v>
      </c>
      <c r="G566" s="6">
        <v>79.1906221631412</v>
      </c>
      <c r="H566" s="6">
        <v>0.46713123728797301</v>
      </c>
      <c r="I566" s="6">
        <v>78.275044938056794</v>
      </c>
      <c r="J566" s="6">
        <v>80.106199388225605</v>
      </c>
      <c r="K566" s="6">
        <v>969.66507920693596</v>
      </c>
      <c r="L566" s="6">
        <v>78.7972987547993</v>
      </c>
      <c r="M566" s="6">
        <v>0.44849053403404199</v>
      </c>
      <c r="N566" s="6">
        <v>77.918257308092507</v>
      </c>
      <c r="O566" s="6">
        <v>79.676340201505994</v>
      </c>
      <c r="P566" s="6">
        <v>-0.393323408341956</v>
      </c>
      <c r="Q566" s="6">
        <v>-11.649572406579299</v>
      </c>
    </row>
    <row r="567" spans="1:17">
      <c r="A567" s="15" t="s">
        <v>685</v>
      </c>
      <c r="B567" s="6" t="s">
        <v>56</v>
      </c>
      <c r="C567" s="6" t="s">
        <v>4</v>
      </c>
      <c r="D567" s="6" t="s">
        <v>24</v>
      </c>
      <c r="E567" s="6" t="s">
        <v>11</v>
      </c>
      <c r="F567" s="6">
        <v>921.26700000000005</v>
      </c>
      <c r="G567" s="6">
        <v>79.1906221631412</v>
      </c>
      <c r="H567" s="6">
        <v>0.46713123728797301</v>
      </c>
      <c r="I567" s="6">
        <v>78.275044938056794</v>
      </c>
      <c r="J567" s="6">
        <v>80.106199388225605</v>
      </c>
      <c r="K567" s="6">
        <v>917.60132245301702</v>
      </c>
      <c r="L567" s="6">
        <v>79.435674270127393</v>
      </c>
      <c r="M567" s="6">
        <v>0.450703069675152</v>
      </c>
      <c r="N567" s="6">
        <v>78.552296253564094</v>
      </c>
      <c r="O567" s="6">
        <v>80.319052286690706</v>
      </c>
      <c r="P567" s="6">
        <v>0.24505210698617899</v>
      </c>
      <c r="Q567" s="6">
        <v>7.25802788029943</v>
      </c>
    </row>
    <row r="568" spans="1:17">
      <c r="A568" s="15" t="s">
        <v>686</v>
      </c>
      <c r="B568" s="6" t="s">
        <v>56</v>
      </c>
      <c r="C568" s="6" t="s">
        <v>4</v>
      </c>
      <c r="D568" s="6" t="s">
        <v>24</v>
      </c>
      <c r="E568" s="6" t="s">
        <v>6</v>
      </c>
      <c r="F568" s="6">
        <v>921.26700000000005</v>
      </c>
      <c r="G568" s="6">
        <v>79.1906221631412</v>
      </c>
      <c r="H568" s="6">
        <v>0.46713123728797301</v>
      </c>
      <c r="I568" s="6">
        <v>78.275044938056794</v>
      </c>
      <c r="J568" s="6">
        <v>80.106199388225605</v>
      </c>
      <c r="K568" s="6">
        <v>928.87632023304604</v>
      </c>
      <c r="L568" s="6">
        <v>79.484457694580698</v>
      </c>
      <c r="M568" s="6">
        <v>0.43981380461399699</v>
      </c>
      <c r="N568" s="6">
        <v>78.622422637537298</v>
      </c>
      <c r="O568" s="6">
        <v>80.346492751624197</v>
      </c>
      <c r="P568" s="6">
        <v>0.29383553143951202</v>
      </c>
      <c r="Q568" s="6">
        <v>8.7029101917938707</v>
      </c>
    </row>
    <row r="569" spans="1:17">
      <c r="A569" s="15" t="s">
        <v>687</v>
      </c>
      <c r="B569" s="6" t="s">
        <v>56</v>
      </c>
      <c r="C569" s="6" t="s">
        <v>4</v>
      </c>
      <c r="D569" s="6" t="s">
        <v>24</v>
      </c>
      <c r="E569" s="6" t="s">
        <v>8</v>
      </c>
      <c r="F569" s="6">
        <v>921.26700000000005</v>
      </c>
      <c r="G569" s="6">
        <v>79.1906221631412</v>
      </c>
      <c r="H569" s="6">
        <v>0.46713123728797301</v>
      </c>
      <c r="I569" s="6">
        <v>78.275044938056794</v>
      </c>
      <c r="J569" s="6">
        <v>80.106199388225605</v>
      </c>
      <c r="K569" s="6">
        <v>862.10151116804104</v>
      </c>
      <c r="L569" s="6">
        <v>80.002789128248693</v>
      </c>
      <c r="M569" s="6">
        <v>0.47392584634927198</v>
      </c>
      <c r="N569" s="6">
        <v>79.073894469404095</v>
      </c>
      <c r="O569" s="6">
        <v>80.931683787093306</v>
      </c>
      <c r="P569" s="6">
        <v>0.81216696510747999</v>
      </c>
      <c r="Q569" s="6">
        <v>24.055008335597499</v>
      </c>
    </row>
    <row r="570" spans="1:17">
      <c r="A570" s="15" t="s">
        <v>688</v>
      </c>
      <c r="B570" s="6" t="s">
        <v>37</v>
      </c>
      <c r="C570" s="6" t="s">
        <v>4</v>
      </c>
      <c r="D570" s="6" t="s">
        <v>24</v>
      </c>
      <c r="E570" s="6" t="s">
        <v>7</v>
      </c>
      <c r="F570" s="6">
        <v>1296.3710000000001</v>
      </c>
      <c r="G570" s="6">
        <v>80.6435251478743</v>
      </c>
      <c r="H570" s="6">
        <v>0.394827292020764</v>
      </c>
      <c r="I570" s="6">
        <v>79.869663655513605</v>
      </c>
      <c r="J570" s="6">
        <v>81.417386640234994</v>
      </c>
      <c r="K570" s="6">
        <v>1212.1148015169599</v>
      </c>
      <c r="L570" s="6">
        <v>81.559701994747698</v>
      </c>
      <c r="M570" s="6">
        <v>0.39876177936988699</v>
      </c>
      <c r="N570" s="6">
        <v>80.778128907182705</v>
      </c>
      <c r="O570" s="6">
        <v>82.341275082312706</v>
      </c>
      <c r="P570" s="6">
        <v>0.91617684687345502</v>
      </c>
      <c r="Q570" s="6">
        <v>25.452141605271301</v>
      </c>
    </row>
    <row r="571" spans="1:17">
      <c r="A571" s="15" t="s">
        <v>689</v>
      </c>
      <c r="B571" s="6" t="s">
        <v>37</v>
      </c>
      <c r="C571" s="6" t="s">
        <v>4</v>
      </c>
      <c r="D571" s="6" t="s">
        <v>24</v>
      </c>
      <c r="E571" s="6" t="s">
        <v>5</v>
      </c>
      <c r="F571" s="6">
        <v>1296.3710000000001</v>
      </c>
      <c r="G571" s="6">
        <v>80.6435251478743</v>
      </c>
      <c r="H571" s="6">
        <v>0.394827292020764</v>
      </c>
      <c r="I571" s="6">
        <v>79.869663655513605</v>
      </c>
      <c r="J571" s="6">
        <v>81.417386640234994</v>
      </c>
      <c r="K571" s="6">
        <v>1148.04222610541</v>
      </c>
      <c r="L571" s="6">
        <v>82.119421089514702</v>
      </c>
      <c r="M571" s="6">
        <v>0.40635704282382901</v>
      </c>
      <c r="N571" s="6">
        <v>81.322961285580007</v>
      </c>
      <c r="O571" s="6">
        <v>82.915880893449398</v>
      </c>
      <c r="P571" s="6">
        <v>1.47589594164042</v>
      </c>
      <c r="Q571" s="6">
        <v>41.001595521072602</v>
      </c>
    </row>
    <row r="572" spans="1:17">
      <c r="A572" s="15" t="s">
        <v>690</v>
      </c>
      <c r="B572" s="6" t="s">
        <v>37</v>
      </c>
      <c r="C572" s="6" t="s">
        <v>4</v>
      </c>
      <c r="D572" s="6" t="s">
        <v>24</v>
      </c>
      <c r="E572" s="6" t="s">
        <v>9</v>
      </c>
      <c r="F572" s="6">
        <v>1296.3710000000001</v>
      </c>
      <c r="G572" s="6">
        <v>80.6435251478743</v>
      </c>
      <c r="H572" s="6">
        <v>0.394827292020764</v>
      </c>
      <c r="I572" s="6">
        <v>79.869663655513605</v>
      </c>
      <c r="J572" s="6">
        <v>81.417386640234994</v>
      </c>
      <c r="K572" s="6">
        <v>1271.0286670248299</v>
      </c>
      <c r="L572" s="6">
        <v>80.985686573301194</v>
      </c>
      <c r="M572" s="6">
        <v>0.39343773781756902</v>
      </c>
      <c r="N572" s="6">
        <v>80.214548607178799</v>
      </c>
      <c r="O572" s="6">
        <v>81.756824539423704</v>
      </c>
      <c r="P572" s="6">
        <v>0.34216142542696598</v>
      </c>
      <c r="Q572" s="6">
        <v>9.5055240498033093</v>
      </c>
    </row>
    <row r="573" spans="1:17">
      <c r="A573" s="15" t="s">
        <v>691</v>
      </c>
      <c r="B573" s="6" t="s">
        <v>37</v>
      </c>
      <c r="C573" s="6" t="s">
        <v>4</v>
      </c>
      <c r="D573" s="6" t="s">
        <v>24</v>
      </c>
      <c r="E573" s="6" t="s">
        <v>12</v>
      </c>
      <c r="F573" s="6">
        <v>1296.3710000000001</v>
      </c>
      <c r="G573" s="6">
        <v>80.6435251478743</v>
      </c>
      <c r="H573" s="6">
        <v>0.394827292020764</v>
      </c>
      <c r="I573" s="6">
        <v>79.869663655513605</v>
      </c>
      <c r="J573" s="6">
        <v>81.417386640234994</v>
      </c>
      <c r="K573" s="6">
        <v>1292.4613561393601</v>
      </c>
      <c r="L573" s="6">
        <v>80.8524932192596</v>
      </c>
      <c r="M573" s="6">
        <v>0.38540980334237301</v>
      </c>
      <c r="N573" s="6">
        <v>80.097090004708505</v>
      </c>
      <c r="O573" s="6">
        <v>81.607896433810694</v>
      </c>
      <c r="P573" s="6">
        <v>0.20896807138534301</v>
      </c>
      <c r="Q573" s="6">
        <v>5.8053038144663001</v>
      </c>
    </row>
    <row r="574" spans="1:17">
      <c r="A574" s="15" t="s">
        <v>692</v>
      </c>
      <c r="B574" s="6" t="s">
        <v>37</v>
      </c>
      <c r="C574" s="6" t="s">
        <v>4</v>
      </c>
      <c r="D574" s="6" t="s">
        <v>24</v>
      </c>
      <c r="E574" s="6" t="s">
        <v>10</v>
      </c>
      <c r="F574" s="6">
        <v>1296.3710000000001</v>
      </c>
      <c r="G574" s="6">
        <v>80.6435251478743</v>
      </c>
      <c r="H574" s="6">
        <v>0.394827292020764</v>
      </c>
      <c r="I574" s="6">
        <v>79.869663655513605</v>
      </c>
      <c r="J574" s="6">
        <v>81.417386640234994</v>
      </c>
      <c r="K574" s="6">
        <v>1308.2154809224101</v>
      </c>
      <c r="L574" s="6">
        <v>80.638099375666698</v>
      </c>
      <c r="M574" s="6">
        <v>0.39075562492490801</v>
      </c>
      <c r="N574" s="6">
        <v>79.872218350813895</v>
      </c>
      <c r="O574" s="6">
        <v>81.403980400519501</v>
      </c>
      <c r="P574" s="6">
        <v>-5.42577220755902E-3</v>
      </c>
      <c r="Q574" s="6">
        <v>-0.15073238645574699</v>
      </c>
    </row>
    <row r="575" spans="1:17">
      <c r="A575" s="15" t="s">
        <v>693</v>
      </c>
      <c r="B575" s="6" t="s">
        <v>37</v>
      </c>
      <c r="C575" s="6" t="s">
        <v>4</v>
      </c>
      <c r="D575" s="6" t="s">
        <v>24</v>
      </c>
      <c r="E575" s="6" t="s">
        <v>11</v>
      </c>
      <c r="F575" s="6">
        <v>1296.3710000000001</v>
      </c>
      <c r="G575" s="6">
        <v>80.6435251478743</v>
      </c>
      <c r="H575" s="6">
        <v>0.394827292020764</v>
      </c>
      <c r="I575" s="6">
        <v>79.869663655513605</v>
      </c>
      <c r="J575" s="6">
        <v>81.417386640234994</v>
      </c>
      <c r="K575" s="6">
        <v>1299.48858584807</v>
      </c>
      <c r="L575" s="6">
        <v>80.476569917262495</v>
      </c>
      <c r="M575" s="6">
        <v>0.40517326658578701</v>
      </c>
      <c r="N575" s="6">
        <v>79.682430314754299</v>
      </c>
      <c r="O575" s="6">
        <v>81.270709519770605</v>
      </c>
      <c r="P575" s="6">
        <v>-0.166955230611777</v>
      </c>
      <c r="Q575" s="6">
        <v>-4.63815276032466</v>
      </c>
    </row>
    <row r="576" spans="1:17">
      <c r="A576" s="15" t="s">
        <v>694</v>
      </c>
      <c r="B576" s="6" t="s">
        <v>37</v>
      </c>
      <c r="C576" s="6" t="s">
        <v>4</v>
      </c>
      <c r="D576" s="6" t="s">
        <v>24</v>
      </c>
      <c r="E576" s="6" t="s">
        <v>6</v>
      </c>
      <c r="F576" s="6">
        <v>1296.3710000000001</v>
      </c>
      <c r="G576" s="6">
        <v>80.6435251478743</v>
      </c>
      <c r="H576" s="6">
        <v>0.394827292020764</v>
      </c>
      <c r="I576" s="6">
        <v>79.869663655513605</v>
      </c>
      <c r="J576" s="6">
        <v>81.417386640234994</v>
      </c>
      <c r="K576" s="6">
        <v>1318.7566146346301</v>
      </c>
      <c r="L576" s="6">
        <v>80.659072701868396</v>
      </c>
      <c r="M576" s="6">
        <v>0.384334365208372</v>
      </c>
      <c r="N576" s="6">
        <v>79.905777346059907</v>
      </c>
      <c r="O576" s="6">
        <v>81.412368057676801</v>
      </c>
      <c r="P576" s="6">
        <v>1.5547553994096601E-2</v>
      </c>
      <c r="Q576" s="6">
        <v>0.43192375710407399</v>
      </c>
    </row>
    <row r="577" spans="1:17">
      <c r="A577" s="15" t="s">
        <v>695</v>
      </c>
      <c r="B577" s="6" t="s">
        <v>37</v>
      </c>
      <c r="C577" s="6" t="s">
        <v>4</v>
      </c>
      <c r="D577" s="6" t="s">
        <v>24</v>
      </c>
      <c r="E577" s="6" t="s">
        <v>8</v>
      </c>
      <c r="F577" s="6">
        <v>1296.3710000000001</v>
      </c>
      <c r="G577" s="6">
        <v>80.6435251478743</v>
      </c>
      <c r="H577" s="6">
        <v>0.394827292020764</v>
      </c>
      <c r="I577" s="6">
        <v>79.869663655513605</v>
      </c>
      <c r="J577" s="6">
        <v>81.417386640234994</v>
      </c>
      <c r="K577" s="6">
        <v>1214.1019855033101</v>
      </c>
      <c r="L577" s="6">
        <v>81.456762431290997</v>
      </c>
      <c r="M577" s="6">
        <v>0.39864070723124101</v>
      </c>
      <c r="N577" s="6">
        <v>80.675426645117795</v>
      </c>
      <c r="O577" s="6">
        <v>82.238098217464199</v>
      </c>
      <c r="P577" s="6">
        <v>0.81323728341672596</v>
      </c>
      <c r="Q577" s="6">
        <v>22.592396399062899</v>
      </c>
    </row>
    <row r="578" spans="1:17">
      <c r="A578" s="15" t="s">
        <v>696</v>
      </c>
      <c r="B578" s="6" t="s">
        <v>36</v>
      </c>
      <c r="C578" s="6" t="s">
        <v>4</v>
      </c>
      <c r="D578" s="6" t="s">
        <v>24</v>
      </c>
      <c r="E578" s="6" t="s">
        <v>7</v>
      </c>
      <c r="F578" s="6">
        <v>545.72299999999996</v>
      </c>
      <c r="G578" s="6">
        <v>80.546873983565405</v>
      </c>
      <c r="H578" s="6">
        <v>0.63224294528763403</v>
      </c>
      <c r="I578" s="6">
        <v>79.307677810801593</v>
      </c>
      <c r="J578" s="6">
        <v>81.786070156329103</v>
      </c>
      <c r="K578" s="6">
        <v>522.96987384266697</v>
      </c>
      <c r="L578" s="6">
        <v>81.373259446917999</v>
      </c>
      <c r="M578" s="6">
        <v>0.60928065186857905</v>
      </c>
      <c r="N578" s="6">
        <v>80.1790693692556</v>
      </c>
      <c r="O578" s="6">
        <v>82.567449524580496</v>
      </c>
      <c r="P578" s="6">
        <v>0.82638546335266505</v>
      </c>
      <c r="Q578" s="6">
        <v>24.450510614304601</v>
      </c>
    </row>
    <row r="579" spans="1:17">
      <c r="A579" s="15" t="s">
        <v>697</v>
      </c>
      <c r="B579" s="6" t="s">
        <v>36</v>
      </c>
      <c r="C579" s="6" t="s">
        <v>4</v>
      </c>
      <c r="D579" s="6" t="s">
        <v>24</v>
      </c>
      <c r="E579" s="6" t="s">
        <v>5</v>
      </c>
      <c r="F579" s="6">
        <v>545.72299999999996</v>
      </c>
      <c r="G579" s="6">
        <v>80.546873983565405</v>
      </c>
      <c r="H579" s="6">
        <v>0.63224294528763403</v>
      </c>
      <c r="I579" s="6">
        <v>79.307677810801593</v>
      </c>
      <c r="J579" s="6">
        <v>81.786070156329103</v>
      </c>
      <c r="K579" s="6">
        <v>498.02191184925101</v>
      </c>
      <c r="L579" s="6">
        <v>81.398674048924704</v>
      </c>
      <c r="M579" s="6">
        <v>0.64652905564280405</v>
      </c>
      <c r="N579" s="6">
        <v>80.131477099864796</v>
      </c>
      <c r="O579" s="6">
        <v>82.665870997984598</v>
      </c>
      <c r="P579" s="6">
        <v>0.85180006535932795</v>
      </c>
      <c r="Q579" s="6">
        <v>25.20245994507</v>
      </c>
    </row>
    <row r="580" spans="1:17">
      <c r="A580" s="15" t="s">
        <v>698</v>
      </c>
      <c r="B580" s="6" t="s">
        <v>36</v>
      </c>
      <c r="C580" s="6" t="s">
        <v>4</v>
      </c>
      <c r="D580" s="6" t="s">
        <v>24</v>
      </c>
      <c r="E580" s="6" t="s">
        <v>9</v>
      </c>
      <c r="F580" s="6">
        <v>545.72299999999996</v>
      </c>
      <c r="G580" s="6">
        <v>80.546873983565405</v>
      </c>
      <c r="H580" s="6">
        <v>0.63224294528763403</v>
      </c>
      <c r="I580" s="6">
        <v>79.307677810801593</v>
      </c>
      <c r="J580" s="6">
        <v>81.786070156329103</v>
      </c>
      <c r="K580" s="6">
        <v>540.04499035490198</v>
      </c>
      <c r="L580" s="6">
        <v>80.545140478076107</v>
      </c>
      <c r="M580" s="6">
        <v>0.64096956329447297</v>
      </c>
      <c r="N580" s="6">
        <v>79.288840134018997</v>
      </c>
      <c r="O580" s="6">
        <v>81.801440822133301</v>
      </c>
      <c r="P580" s="6">
        <v>-1.7335054892555499E-3</v>
      </c>
      <c r="Q580" s="6">
        <v>-5.1289738559825097E-2</v>
      </c>
    </row>
    <row r="581" spans="1:17">
      <c r="A581" s="15" t="s">
        <v>699</v>
      </c>
      <c r="B581" s="6" t="s">
        <v>36</v>
      </c>
      <c r="C581" s="6" t="s">
        <v>4</v>
      </c>
      <c r="D581" s="6" t="s">
        <v>24</v>
      </c>
      <c r="E581" s="6" t="s">
        <v>12</v>
      </c>
      <c r="F581" s="6">
        <v>545.72299999999996</v>
      </c>
      <c r="G581" s="6">
        <v>80.546873983565405</v>
      </c>
      <c r="H581" s="6">
        <v>0.63224294528763403</v>
      </c>
      <c r="I581" s="6">
        <v>79.307677810801593</v>
      </c>
      <c r="J581" s="6">
        <v>81.786070156329103</v>
      </c>
      <c r="K581" s="6">
        <v>548.33310120359101</v>
      </c>
      <c r="L581" s="6">
        <v>80.305384803906406</v>
      </c>
      <c r="M581" s="6">
        <v>0.64732675482490698</v>
      </c>
      <c r="N581" s="6">
        <v>79.036624364449594</v>
      </c>
      <c r="O581" s="6">
        <v>81.574145243363205</v>
      </c>
      <c r="P581" s="6">
        <v>-0.24148917965899799</v>
      </c>
      <c r="Q581" s="6">
        <v>-7.1450116348092898</v>
      </c>
    </row>
    <row r="582" spans="1:17">
      <c r="A582" s="15" t="s">
        <v>700</v>
      </c>
      <c r="B582" s="6" t="s">
        <v>36</v>
      </c>
      <c r="C582" s="6" t="s">
        <v>4</v>
      </c>
      <c r="D582" s="6" t="s">
        <v>24</v>
      </c>
      <c r="E582" s="6" t="s">
        <v>10</v>
      </c>
      <c r="F582" s="6">
        <v>545.72299999999996</v>
      </c>
      <c r="G582" s="6">
        <v>80.546873983565405</v>
      </c>
      <c r="H582" s="6">
        <v>0.63224294528763403</v>
      </c>
      <c r="I582" s="6">
        <v>79.307677810801593</v>
      </c>
      <c r="J582" s="6">
        <v>81.786070156329103</v>
      </c>
      <c r="K582" s="6">
        <v>475.71354049686698</v>
      </c>
      <c r="L582" s="6">
        <v>81.443935195285604</v>
      </c>
      <c r="M582" s="6">
        <v>0.66606202170442097</v>
      </c>
      <c r="N582" s="6">
        <v>80.138453632744898</v>
      </c>
      <c r="O582" s="6">
        <v>82.749416757826296</v>
      </c>
      <c r="P582" s="6">
        <v>0.89706121172021402</v>
      </c>
      <c r="Q582" s="6">
        <v>26.541614841409402</v>
      </c>
    </row>
    <row r="583" spans="1:17">
      <c r="A583" s="15" t="s">
        <v>701</v>
      </c>
      <c r="B583" s="6" t="s">
        <v>36</v>
      </c>
      <c r="C583" s="6" t="s">
        <v>4</v>
      </c>
      <c r="D583" s="6" t="s">
        <v>24</v>
      </c>
      <c r="E583" s="6" t="s">
        <v>11</v>
      </c>
      <c r="F583" s="6">
        <v>545.72299999999996</v>
      </c>
      <c r="G583" s="6">
        <v>80.546873983565405</v>
      </c>
      <c r="H583" s="6">
        <v>0.63224294528763403</v>
      </c>
      <c r="I583" s="6">
        <v>79.307677810801593</v>
      </c>
      <c r="J583" s="6">
        <v>81.786070156329103</v>
      </c>
      <c r="K583" s="6">
        <v>546.22466112956795</v>
      </c>
      <c r="L583" s="6">
        <v>80.457834903188299</v>
      </c>
      <c r="M583" s="6">
        <v>0.64391980376753999</v>
      </c>
      <c r="N583" s="6">
        <v>79.195752087803996</v>
      </c>
      <c r="O583" s="6">
        <v>81.719917718572702</v>
      </c>
      <c r="P583" s="6">
        <v>-8.9039080377048704E-2</v>
      </c>
      <c r="Q583" s="6">
        <v>-2.6344255512610402</v>
      </c>
    </row>
    <row r="584" spans="1:17">
      <c r="A584" s="15" t="s">
        <v>702</v>
      </c>
      <c r="B584" s="6" t="s">
        <v>36</v>
      </c>
      <c r="C584" s="6" t="s">
        <v>4</v>
      </c>
      <c r="D584" s="6" t="s">
        <v>24</v>
      </c>
      <c r="E584" s="6" t="s">
        <v>6</v>
      </c>
      <c r="F584" s="6">
        <v>545.72299999999996</v>
      </c>
      <c r="G584" s="6">
        <v>80.546873983565405</v>
      </c>
      <c r="H584" s="6">
        <v>0.63224294528763403</v>
      </c>
      <c r="I584" s="6">
        <v>79.307677810801593</v>
      </c>
      <c r="J584" s="6">
        <v>81.786070156329103</v>
      </c>
      <c r="K584" s="6">
        <v>508.13915077276499</v>
      </c>
      <c r="L584" s="6">
        <v>81.148386108601997</v>
      </c>
      <c r="M584" s="6">
        <v>0.62552605368092895</v>
      </c>
      <c r="N584" s="6">
        <v>79.922355043387398</v>
      </c>
      <c r="O584" s="6">
        <v>82.374417173816596</v>
      </c>
      <c r="P584" s="6">
        <v>0.60151212503664897</v>
      </c>
      <c r="Q584" s="6">
        <v>17.797116781524402</v>
      </c>
    </row>
    <row r="585" spans="1:17">
      <c r="A585" s="15" t="s">
        <v>703</v>
      </c>
      <c r="B585" s="6" t="s">
        <v>36</v>
      </c>
      <c r="C585" s="6" t="s">
        <v>4</v>
      </c>
      <c r="D585" s="6" t="s">
        <v>24</v>
      </c>
      <c r="E585" s="6" t="s">
        <v>8</v>
      </c>
      <c r="F585" s="6">
        <v>545.72299999999996</v>
      </c>
      <c r="G585" s="6">
        <v>80.546873983565405</v>
      </c>
      <c r="H585" s="6">
        <v>0.63224294528763403</v>
      </c>
      <c r="I585" s="6">
        <v>79.307677810801593</v>
      </c>
      <c r="J585" s="6">
        <v>81.786070156329103</v>
      </c>
      <c r="K585" s="6">
        <v>504.76243278426</v>
      </c>
      <c r="L585" s="6">
        <v>81.082205944816096</v>
      </c>
      <c r="M585" s="6">
        <v>0.64950109367189801</v>
      </c>
      <c r="N585" s="6">
        <v>79.809183801219206</v>
      </c>
      <c r="O585" s="6">
        <v>82.355228088413</v>
      </c>
      <c r="P585" s="6">
        <v>0.535331961250748</v>
      </c>
      <c r="Q585" s="6">
        <v>15.839024742321801</v>
      </c>
    </row>
    <row r="586" spans="1:17">
      <c r="A586" s="15" t="s">
        <v>704</v>
      </c>
      <c r="B586" s="6" t="s">
        <v>44</v>
      </c>
      <c r="C586" s="6" t="s">
        <v>4</v>
      </c>
      <c r="D586" s="6" t="s">
        <v>27</v>
      </c>
      <c r="E586" s="6" t="s">
        <v>7</v>
      </c>
      <c r="F586" s="6">
        <v>1808.527</v>
      </c>
      <c r="G586" s="6">
        <v>78.601255403775099</v>
      </c>
      <c r="H586" s="6">
        <v>0.33302150323997398</v>
      </c>
      <c r="I586" s="6">
        <v>77.9485332574247</v>
      </c>
      <c r="J586" s="6">
        <v>79.253977550125398</v>
      </c>
      <c r="K586" s="6">
        <v>1684.1609584591099</v>
      </c>
      <c r="L586" s="6">
        <v>79.764585506397196</v>
      </c>
      <c r="M586" s="6">
        <v>0.330559026260484</v>
      </c>
      <c r="N586" s="6">
        <v>79.116689814926602</v>
      </c>
      <c r="O586" s="6">
        <v>80.412481197867706</v>
      </c>
      <c r="P586" s="6">
        <v>1.1633301026221301</v>
      </c>
      <c r="Q586" s="6">
        <v>20.1791218274501</v>
      </c>
    </row>
    <row r="587" spans="1:17">
      <c r="A587" s="15" t="s">
        <v>705</v>
      </c>
      <c r="B587" s="6" t="s">
        <v>44</v>
      </c>
      <c r="C587" s="6" t="s">
        <v>4</v>
      </c>
      <c r="D587" s="6" t="s">
        <v>27</v>
      </c>
      <c r="E587" s="6" t="s">
        <v>5</v>
      </c>
      <c r="F587" s="6">
        <v>1808.527</v>
      </c>
      <c r="G587" s="6">
        <v>78.601255403775099</v>
      </c>
      <c r="H587" s="6">
        <v>0.33302150323997398</v>
      </c>
      <c r="I587" s="6">
        <v>77.9485332574247</v>
      </c>
      <c r="J587" s="6">
        <v>79.253977550125398</v>
      </c>
      <c r="K587" s="6">
        <v>1586.6534102437899</v>
      </c>
      <c r="L587" s="6">
        <v>80.270257531638407</v>
      </c>
      <c r="M587" s="6">
        <v>0.33941391425274597</v>
      </c>
      <c r="N587" s="6">
        <v>79.605006259703003</v>
      </c>
      <c r="O587" s="6">
        <v>80.935508803573796</v>
      </c>
      <c r="P587" s="6">
        <v>1.66900212786334</v>
      </c>
      <c r="Q587" s="6">
        <v>28.950507850278999</v>
      </c>
    </row>
    <row r="588" spans="1:17">
      <c r="A588" s="15" t="s">
        <v>706</v>
      </c>
      <c r="B588" s="6" t="s">
        <v>44</v>
      </c>
      <c r="C588" s="6" t="s">
        <v>4</v>
      </c>
      <c r="D588" s="6" t="s">
        <v>27</v>
      </c>
      <c r="E588" s="6" t="s">
        <v>9</v>
      </c>
      <c r="F588" s="6">
        <v>1808.527</v>
      </c>
      <c r="G588" s="6">
        <v>78.601255403775099</v>
      </c>
      <c r="H588" s="6">
        <v>0.33302150323997398</v>
      </c>
      <c r="I588" s="6">
        <v>77.9485332574247</v>
      </c>
      <c r="J588" s="6">
        <v>79.253977550125398</v>
      </c>
      <c r="K588" s="6">
        <v>1748.1599345106999</v>
      </c>
      <c r="L588" s="6">
        <v>79.197079102751601</v>
      </c>
      <c r="M588" s="6">
        <v>0.32794026451311997</v>
      </c>
      <c r="N588" s="6">
        <v>78.554316184305904</v>
      </c>
      <c r="O588" s="6">
        <v>79.839842021197299</v>
      </c>
      <c r="P588" s="6">
        <v>0.59582369897651699</v>
      </c>
      <c r="Q588" s="6">
        <v>10.335156790174199</v>
      </c>
    </row>
    <row r="589" spans="1:17">
      <c r="A589" s="15" t="s">
        <v>707</v>
      </c>
      <c r="B589" s="6" t="s">
        <v>44</v>
      </c>
      <c r="C589" s="6" t="s">
        <v>4</v>
      </c>
      <c r="D589" s="6" t="s">
        <v>27</v>
      </c>
      <c r="E589" s="6" t="s">
        <v>12</v>
      </c>
      <c r="F589" s="6">
        <v>1808.527</v>
      </c>
      <c r="G589" s="6">
        <v>78.601255403775099</v>
      </c>
      <c r="H589" s="6">
        <v>0.33302150323997398</v>
      </c>
      <c r="I589" s="6">
        <v>77.9485332574247</v>
      </c>
      <c r="J589" s="6">
        <v>79.253977550125398</v>
      </c>
      <c r="K589" s="6">
        <v>1787.7806384671701</v>
      </c>
      <c r="L589" s="6">
        <v>78.979025450666597</v>
      </c>
      <c r="M589" s="6">
        <v>0.32342525085359902</v>
      </c>
      <c r="N589" s="6">
        <v>78.345111958993499</v>
      </c>
      <c r="O589" s="6">
        <v>79.612938942339696</v>
      </c>
      <c r="P589" s="6">
        <v>0.37777004689152699</v>
      </c>
      <c r="Q589" s="6">
        <v>6.55279854084701</v>
      </c>
    </row>
    <row r="590" spans="1:17">
      <c r="A590" s="15" t="s">
        <v>708</v>
      </c>
      <c r="B590" s="6" t="s">
        <v>44</v>
      </c>
      <c r="C590" s="6" t="s">
        <v>4</v>
      </c>
      <c r="D590" s="6" t="s">
        <v>27</v>
      </c>
      <c r="E590" s="6" t="s">
        <v>10</v>
      </c>
      <c r="F590" s="6">
        <v>1808.527</v>
      </c>
      <c r="G590" s="6">
        <v>78.601255403775099</v>
      </c>
      <c r="H590" s="6">
        <v>0.33302150323997398</v>
      </c>
      <c r="I590" s="6">
        <v>77.9485332574247</v>
      </c>
      <c r="J590" s="6">
        <v>79.253977550125398</v>
      </c>
      <c r="K590" s="6">
        <v>1756.4838378884899</v>
      </c>
      <c r="L590" s="6">
        <v>78.796547165752003</v>
      </c>
      <c r="M590" s="6">
        <v>0.33782467427763901</v>
      </c>
      <c r="N590" s="6">
        <v>78.1344108041678</v>
      </c>
      <c r="O590" s="6">
        <v>79.458683527336106</v>
      </c>
      <c r="P590" s="6">
        <v>0.19529176197688999</v>
      </c>
      <c r="Q590" s="6">
        <v>3.3875305452394899</v>
      </c>
    </row>
    <row r="591" spans="1:17">
      <c r="A591" s="15" t="s">
        <v>709</v>
      </c>
      <c r="B591" s="6" t="s">
        <v>44</v>
      </c>
      <c r="C591" s="6" t="s">
        <v>4</v>
      </c>
      <c r="D591" s="6" t="s">
        <v>27</v>
      </c>
      <c r="E591" s="6" t="s">
        <v>11</v>
      </c>
      <c r="F591" s="6">
        <v>1808.527</v>
      </c>
      <c r="G591" s="6">
        <v>78.601255403775099</v>
      </c>
      <c r="H591" s="6">
        <v>0.33302150323997398</v>
      </c>
      <c r="I591" s="6">
        <v>77.9485332574247</v>
      </c>
      <c r="J591" s="6">
        <v>79.253977550125398</v>
      </c>
      <c r="K591" s="6">
        <v>1807.2074780876501</v>
      </c>
      <c r="L591" s="6">
        <v>78.650248350491097</v>
      </c>
      <c r="M591" s="6">
        <v>0.33048688825063199</v>
      </c>
      <c r="N591" s="6">
        <v>78.002494049519896</v>
      </c>
      <c r="O591" s="6">
        <v>79.298002651462298</v>
      </c>
      <c r="P591" s="6">
        <v>4.8992946716026602E-2</v>
      </c>
      <c r="Q591" s="6">
        <v>0.84983156392163195</v>
      </c>
    </row>
    <row r="592" spans="1:17">
      <c r="A592" s="15" t="s">
        <v>710</v>
      </c>
      <c r="B592" s="6" t="s">
        <v>44</v>
      </c>
      <c r="C592" s="6" t="s">
        <v>4</v>
      </c>
      <c r="D592" s="6" t="s">
        <v>27</v>
      </c>
      <c r="E592" s="6" t="s">
        <v>6</v>
      </c>
      <c r="F592" s="6">
        <v>1808.527</v>
      </c>
      <c r="G592" s="6">
        <v>78.601255403775099</v>
      </c>
      <c r="H592" s="6">
        <v>0.33302150323997398</v>
      </c>
      <c r="I592" s="6">
        <v>77.9485332574247</v>
      </c>
      <c r="J592" s="6">
        <v>79.253977550125398</v>
      </c>
      <c r="K592" s="6">
        <v>1725.9664072092</v>
      </c>
      <c r="L592" s="6">
        <v>79.399078402723603</v>
      </c>
      <c r="M592" s="6">
        <v>0.32530144599129202</v>
      </c>
      <c r="N592" s="6">
        <v>78.761487568580705</v>
      </c>
      <c r="O592" s="6">
        <v>80.036669236866601</v>
      </c>
      <c r="P592" s="6">
        <v>0.797822998948575</v>
      </c>
      <c r="Q592" s="6">
        <v>13.839036277181499</v>
      </c>
    </row>
    <row r="593" spans="1:17">
      <c r="A593" s="15" t="s">
        <v>711</v>
      </c>
      <c r="B593" s="6" t="s">
        <v>44</v>
      </c>
      <c r="C593" s="6" t="s">
        <v>4</v>
      </c>
      <c r="D593" s="6" t="s">
        <v>27</v>
      </c>
      <c r="E593" s="6" t="s">
        <v>8</v>
      </c>
      <c r="F593" s="6">
        <v>1808.527</v>
      </c>
      <c r="G593" s="6">
        <v>78.601255403775099</v>
      </c>
      <c r="H593" s="6">
        <v>0.33302150323997398</v>
      </c>
      <c r="I593" s="6">
        <v>77.9485332574247</v>
      </c>
      <c r="J593" s="6">
        <v>79.253977550125398</v>
      </c>
      <c r="K593" s="6">
        <v>1681.0857257305499</v>
      </c>
      <c r="L593" s="6">
        <v>79.518240200612198</v>
      </c>
      <c r="M593" s="6">
        <v>0.33630462218361201</v>
      </c>
      <c r="N593" s="6">
        <v>78.859083141132302</v>
      </c>
      <c r="O593" s="6">
        <v>80.177397260092107</v>
      </c>
      <c r="P593" s="6">
        <v>0.91698479683711298</v>
      </c>
      <c r="Q593" s="6">
        <v>15.906016604907</v>
      </c>
    </row>
    <row r="594" spans="1:17">
      <c r="A594" s="15" t="s">
        <v>712</v>
      </c>
      <c r="B594" s="6" t="s">
        <v>61</v>
      </c>
      <c r="C594" s="6" t="s">
        <v>4</v>
      </c>
      <c r="D594" s="6" t="s">
        <v>27</v>
      </c>
      <c r="E594" s="6" t="s">
        <v>7</v>
      </c>
      <c r="F594" s="6">
        <v>1887.34</v>
      </c>
      <c r="G594" s="6">
        <v>78.698982659362997</v>
      </c>
      <c r="H594" s="6">
        <v>0.30931710048542899</v>
      </c>
      <c r="I594" s="6">
        <v>78.092721142411605</v>
      </c>
      <c r="J594" s="6">
        <v>79.305244176314403</v>
      </c>
      <c r="K594" s="6">
        <v>1759.2347144022899</v>
      </c>
      <c r="L594" s="6">
        <v>79.761584478393701</v>
      </c>
      <c r="M594" s="6">
        <v>0.30853588516715302</v>
      </c>
      <c r="N594" s="6">
        <v>79.156854143466106</v>
      </c>
      <c r="O594" s="6">
        <v>80.366314813321296</v>
      </c>
      <c r="P594" s="6">
        <v>1.06260181903072</v>
      </c>
      <c r="Q594" s="6">
        <v>20.222224520361699</v>
      </c>
    </row>
    <row r="595" spans="1:17">
      <c r="A595" s="15" t="s">
        <v>713</v>
      </c>
      <c r="B595" s="6" t="s">
        <v>61</v>
      </c>
      <c r="C595" s="6" t="s">
        <v>4</v>
      </c>
      <c r="D595" s="6" t="s">
        <v>27</v>
      </c>
      <c r="E595" s="6" t="s">
        <v>5</v>
      </c>
      <c r="F595" s="6">
        <v>1887.34</v>
      </c>
      <c r="G595" s="6">
        <v>78.698982659362997</v>
      </c>
      <c r="H595" s="6">
        <v>0.30931710048542899</v>
      </c>
      <c r="I595" s="6">
        <v>78.092721142411605</v>
      </c>
      <c r="J595" s="6">
        <v>79.305244176314403</v>
      </c>
      <c r="K595" s="6">
        <v>1676.1652891057299</v>
      </c>
      <c r="L595" s="6">
        <v>80.156889552281598</v>
      </c>
      <c r="M595" s="6">
        <v>0.31435273819785198</v>
      </c>
      <c r="N595" s="6">
        <v>79.540758185413793</v>
      </c>
      <c r="O595" s="6">
        <v>80.773020919149403</v>
      </c>
      <c r="P595" s="6">
        <v>1.4579068929185901</v>
      </c>
      <c r="Q595" s="6">
        <v>27.745219319571198</v>
      </c>
    </row>
    <row r="596" spans="1:17">
      <c r="A596" s="15" t="s">
        <v>714</v>
      </c>
      <c r="B596" s="6" t="s">
        <v>61</v>
      </c>
      <c r="C596" s="6" t="s">
        <v>4</v>
      </c>
      <c r="D596" s="6" t="s">
        <v>27</v>
      </c>
      <c r="E596" s="6" t="s">
        <v>9</v>
      </c>
      <c r="F596" s="6">
        <v>1887.34</v>
      </c>
      <c r="G596" s="6">
        <v>78.698982659362997</v>
      </c>
      <c r="H596" s="6">
        <v>0.30931710048542899</v>
      </c>
      <c r="I596" s="6">
        <v>78.092721142411605</v>
      </c>
      <c r="J596" s="6">
        <v>79.305244176314403</v>
      </c>
      <c r="K596" s="6">
        <v>1826.74135239104</v>
      </c>
      <c r="L596" s="6">
        <v>79.210596290667795</v>
      </c>
      <c r="M596" s="6">
        <v>0.30790334457068702</v>
      </c>
      <c r="N596" s="6">
        <v>78.607105735309204</v>
      </c>
      <c r="O596" s="6">
        <v>79.814086846026299</v>
      </c>
      <c r="P596" s="6">
        <v>0.51161363130478299</v>
      </c>
      <c r="Q596" s="6">
        <v>9.7364464605944807</v>
      </c>
    </row>
    <row r="597" spans="1:17">
      <c r="A597" s="15" t="s">
        <v>715</v>
      </c>
      <c r="B597" s="6" t="s">
        <v>61</v>
      </c>
      <c r="C597" s="6" t="s">
        <v>4</v>
      </c>
      <c r="D597" s="6" t="s">
        <v>27</v>
      </c>
      <c r="E597" s="6" t="s">
        <v>12</v>
      </c>
      <c r="F597" s="6">
        <v>1887.34</v>
      </c>
      <c r="G597" s="6">
        <v>78.698982659362997</v>
      </c>
      <c r="H597" s="6">
        <v>0.30931710048542899</v>
      </c>
      <c r="I597" s="6">
        <v>78.092721142411605</v>
      </c>
      <c r="J597" s="6">
        <v>79.305244176314403</v>
      </c>
      <c r="K597" s="6">
        <v>1873.8085240509799</v>
      </c>
      <c r="L597" s="6">
        <v>78.881571704040596</v>
      </c>
      <c r="M597" s="6">
        <v>0.30554982116030699</v>
      </c>
      <c r="N597" s="6">
        <v>78.282694054566406</v>
      </c>
      <c r="O597" s="6">
        <v>79.4804493535148</v>
      </c>
      <c r="P597" s="6">
        <v>0.18258904467757001</v>
      </c>
      <c r="Q597" s="6">
        <v>3.4748262145798599</v>
      </c>
    </row>
    <row r="598" spans="1:17">
      <c r="A598" s="15" t="s">
        <v>716</v>
      </c>
      <c r="B598" s="6" t="s">
        <v>61</v>
      </c>
      <c r="C598" s="6" t="s">
        <v>4</v>
      </c>
      <c r="D598" s="6" t="s">
        <v>27</v>
      </c>
      <c r="E598" s="6" t="s">
        <v>10</v>
      </c>
      <c r="F598" s="6">
        <v>1887.34</v>
      </c>
      <c r="G598" s="6">
        <v>78.698982659362997</v>
      </c>
      <c r="H598" s="6">
        <v>0.30931710048542899</v>
      </c>
      <c r="I598" s="6">
        <v>78.092721142411605</v>
      </c>
      <c r="J598" s="6">
        <v>79.305244176314403</v>
      </c>
      <c r="K598" s="6">
        <v>1842.30321247437</v>
      </c>
      <c r="L598" s="6">
        <v>78.834156982977007</v>
      </c>
      <c r="M598" s="6">
        <v>0.31468157312587702</v>
      </c>
      <c r="N598" s="6">
        <v>78.217381099650297</v>
      </c>
      <c r="O598" s="6">
        <v>79.450932866303702</v>
      </c>
      <c r="P598" s="6">
        <v>0.13517432361399501</v>
      </c>
      <c r="Q598" s="6">
        <v>2.5724833823489099</v>
      </c>
    </row>
    <row r="599" spans="1:17">
      <c r="A599" s="15" t="s">
        <v>717</v>
      </c>
      <c r="B599" s="6" t="s">
        <v>61</v>
      </c>
      <c r="C599" s="6" t="s">
        <v>4</v>
      </c>
      <c r="D599" s="6" t="s">
        <v>27</v>
      </c>
      <c r="E599" s="6" t="s">
        <v>11</v>
      </c>
      <c r="F599" s="6">
        <v>1887.34</v>
      </c>
      <c r="G599" s="6">
        <v>78.698982659362997</v>
      </c>
      <c r="H599" s="6">
        <v>0.30931710048542899</v>
      </c>
      <c r="I599" s="6">
        <v>78.092721142411605</v>
      </c>
      <c r="J599" s="6">
        <v>79.305244176314403</v>
      </c>
      <c r="K599" s="6">
        <v>1885.0446931407901</v>
      </c>
      <c r="L599" s="6">
        <v>78.775177470554297</v>
      </c>
      <c r="M599" s="6">
        <v>0.30550097745474702</v>
      </c>
      <c r="N599" s="6">
        <v>78.176395554742996</v>
      </c>
      <c r="O599" s="6">
        <v>79.373959386365598</v>
      </c>
      <c r="P599" s="6">
        <v>7.6194811191271597E-2</v>
      </c>
      <c r="Q599" s="6">
        <v>1.4500526458744201</v>
      </c>
    </row>
    <row r="600" spans="1:17">
      <c r="A600" s="15" t="s">
        <v>718</v>
      </c>
      <c r="B600" s="6" t="s">
        <v>61</v>
      </c>
      <c r="C600" s="6" t="s">
        <v>4</v>
      </c>
      <c r="D600" s="6" t="s">
        <v>27</v>
      </c>
      <c r="E600" s="6" t="s">
        <v>6</v>
      </c>
      <c r="F600" s="6">
        <v>1887.34</v>
      </c>
      <c r="G600" s="6">
        <v>78.698982659362997</v>
      </c>
      <c r="H600" s="6">
        <v>0.30931710048542899</v>
      </c>
      <c r="I600" s="6">
        <v>78.092721142411605</v>
      </c>
      <c r="J600" s="6">
        <v>79.305244176314403</v>
      </c>
      <c r="K600" s="6">
        <v>1816.10497538411</v>
      </c>
      <c r="L600" s="6">
        <v>79.5533428654321</v>
      </c>
      <c r="M600" s="6">
        <v>0.291245163410843</v>
      </c>
      <c r="N600" s="6">
        <v>78.982502345146798</v>
      </c>
      <c r="O600" s="6">
        <v>80.124183385717302</v>
      </c>
      <c r="P600" s="6">
        <v>0.85436020606908902</v>
      </c>
      <c r="Q600" s="6">
        <v>16.259207916801198</v>
      </c>
    </row>
    <row r="601" spans="1:17">
      <c r="A601" s="15" t="s">
        <v>719</v>
      </c>
      <c r="B601" s="6" t="s">
        <v>61</v>
      </c>
      <c r="C601" s="6" t="s">
        <v>4</v>
      </c>
      <c r="D601" s="6" t="s">
        <v>27</v>
      </c>
      <c r="E601" s="6" t="s">
        <v>8</v>
      </c>
      <c r="F601" s="6">
        <v>1887.34</v>
      </c>
      <c r="G601" s="6">
        <v>78.698982659362997</v>
      </c>
      <c r="H601" s="6">
        <v>0.30931710048542899</v>
      </c>
      <c r="I601" s="6">
        <v>78.092721142411605</v>
      </c>
      <c r="J601" s="6">
        <v>79.305244176314403</v>
      </c>
      <c r="K601" s="6">
        <v>1724.599528408</v>
      </c>
      <c r="L601" s="6">
        <v>79.673165713221394</v>
      </c>
      <c r="M601" s="6">
        <v>0.31589289498487999</v>
      </c>
      <c r="N601" s="6">
        <v>79.054015639051002</v>
      </c>
      <c r="O601" s="6">
        <v>80.292315787391701</v>
      </c>
      <c r="P601" s="6">
        <v>0.974183053858383</v>
      </c>
      <c r="Q601" s="6">
        <v>18.539539539868201</v>
      </c>
    </row>
    <row r="602" spans="1:17">
      <c r="A602" s="15" t="s">
        <v>720</v>
      </c>
      <c r="B602" s="6" t="s">
        <v>19</v>
      </c>
      <c r="C602" s="6" t="s">
        <v>4</v>
      </c>
      <c r="D602" s="6" t="s">
        <v>27</v>
      </c>
      <c r="E602" s="6" t="s">
        <v>7</v>
      </c>
      <c r="F602" s="6">
        <v>2507.942</v>
      </c>
      <c r="G602" s="6">
        <v>79.331717155225903</v>
      </c>
      <c r="H602" s="6">
        <v>0.28981960043889099</v>
      </c>
      <c r="I602" s="6">
        <v>78.763670738365605</v>
      </c>
      <c r="J602" s="6">
        <v>79.899763572086101</v>
      </c>
      <c r="K602" s="6">
        <v>2324.2783284576699</v>
      </c>
      <c r="L602" s="6">
        <v>80.655368250441398</v>
      </c>
      <c r="M602" s="6">
        <v>0.28460750508676402</v>
      </c>
      <c r="N602" s="6">
        <v>80.097537540471393</v>
      </c>
      <c r="O602" s="6">
        <v>81.213198960411503</v>
      </c>
      <c r="P602" s="6">
        <v>1.32365109521557</v>
      </c>
      <c r="Q602" s="6">
        <v>30.5839649317175</v>
      </c>
    </row>
    <row r="603" spans="1:17">
      <c r="A603" s="15" t="s">
        <v>721</v>
      </c>
      <c r="B603" s="6" t="s">
        <v>19</v>
      </c>
      <c r="C603" s="6" t="s">
        <v>4</v>
      </c>
      <c r="D603" s="6" t="s">
        <v>27</v>
      </c>
      <c r="E603" s="6" t="s">
        <v>5</v>
      </c>
      <c r="F603" s="6">
        <v>2507.942</v>
      </c>
      <c r="G603" s="6">
        <v>79.331717155225903</v>
      </c>
      <c r="H603" s="6">
        <v>0.28981960043889099</v>
      </c>
      <c r="I603" s="6">
        <v>78.763670738365605</v>
      </c>
      <c r="J603" s="6">
        <v>79.899763572086101</v>
      </c>
      <c r="K603" s="6">
        <v>2305.2309099986101</v>
      </c>
      <c r="L603" s="6">
        <v>80.295482321242403</v>
      </c>
      <c r="M603" s="6">
        <v>0.29621865278265203</v>
      </c>
      <c r="N603" s="6">
        <v>79.714893761788403</v>
      </c>
      <c r="O603" s="6">
        <v>80.876070880696403</v>
      </c>
      <c r="P603" s="6">
        <v>0.96376516601650097</v>
      </c>
      <c r="Q603" s="6">
        <v>22.268526914986701</v>
      </c>
    </row>
    <row r="604" spans="1:17">
      <c r="A604" s="15" t="s">
        <v>722</v>
      </c>
      <c r="B604" s="6" t="s">
        <v>19</v>
      </c>
      <c r="C604" s="6" t="s">
        <v>4</v>
      </c>
      <c r="D604" s="6" t="s">
        <v>27</v>
      </c>
      <c r="E604" s="6" t="s">
        <v>9</v>
      </c>
      <c r="F604" s="6">
        <v>2507.942</v>
      </c>
      <c r="G604" s="6">
        <v>79.331717155225903</v>
      </c>
      <c r="H604" s="6">
        <v>0.28981960043889099</v>
      </c>
      <c r="I604" s="6">
        <v>78.763670738365605</v>
      </c>
      <c r="J604" s="6">
        <v>79.899763572086101</v>
      </c>
      <c r="K604" s="6">
        <v>2467.6044498354399</v>
      </c>
      <c r="L604" s="6">
        <v>79.693517364713799</v>
      </c>
      <c r="M604" s="6">
        <v>0.286533509678423</v>
      </c>
      <c r="N604" s="6">
        <v>79.1319116857441</v>
      </c>
      <c r="O604" s="6">
        <v>80.255123043683597</v>
      </c>
      <c r="P604" s="6">
        <v>0.36180020948798097</v>
      </c>
      <c r="Q604" s="6">
        <v>8.3596689182404091</v>
      </c>
    </row>
    <row r="605" spans="1:17">
      <c r="A605" s="15" t="s">
        <v>723</v>
      </c>
      <c r="B605" s="6" t="s">
        <v>19</v>
      </c>
      <c r="C605" s="6" t="s">
        <v>4</v>
      </c>
      <c r="D605" s="6" t="s">
        <v>27</v>
      </c>
      <c r="E605" s="6" t="s">
        <v>12</v>
      </c>
      <c r="F605" s="6">
        <v>2507.942</v>
      </c>
      <c r="G605" s="6">
        <v>79.331717155225903</v>
      </c>
      <c r="H605" s="6">
        <v>0.28981960043889099</v>
      </c>
      <c r="I605" s="6">
        <v>78.763670738365605</v>
      </c>
      <c r="J605" s="6">
        <v>79.899763572086101</v>
      </c>
      <c r="K605" s="6">
        <v>2486.18587679847</v>
      </c>
      <c r="L605" s="6">
        <v>79.478083263261993</v>
      </c>
      <c r="M605" s="6">
        <v>0.28891350460181803</v>
      </c>
      <c r="N605" s="6">
        <v>78.911812794242394</v>
      </c>
      <c r="O605" s="6">
        <v>80.044353732281493</v>
      </c>
      <c r="P605" s="6">
        <v>0.146366108036105</v>
      </c>
      <c r="Q605" s="6">
        <v>3.38190020886069</v>
      </c>
    </row>
    <row r="606" spans="1:17">
      <c r="A606" s="15" t="s">
        <v>724</v>
      </c>
      <c r="B606" s="6" t="s">
        <v>19</v>
      </c>
      <c r="C606" s="6" t="s">
        <v>4</v>
      </c>
      <c r="D606" s="6" t="s">
        <v>27</v>
      </c>
      <c r="E606" s="6" t="s">
        <v>10</v>
      </c>
      <c r="F606" s="6">
        <v>2507.942</v>
      </c>
      <c r="G606" s="6">
        <v>79.331717155225903</v>
      </c>
      <c r="H606" s="6">
        <v>0.28981960043889099</v>
      </c>
      <c r="I606" s="6">
        <v>78.763670738365605</v>
      </c>
      <c r="J606" s="6">
        <v>79.899763572086101</v>
      </c>
      <c r="K606" s="6">
        <v>2462.1315766038101</v>
      </c>
      <c r="L606" s="6">
        <v>79.472005007522597</v>
      </c>
      <c r="M606" s="6">
        <v>0.29283356368037899</v>
      </c>
      <c r="N606" s="6">
        <v>78.8980512227091</v>
      </c>
      <c r="O606" s="6">
        <v>80.045958792336094</v>
      </c>
      <c r="P606" s="6">
        <v>0.14028785229673699</v>
      </c>
      <c r="Q606" s="6">
        <v>3.24145748868255</v>
      </c>
    </row>
    <row r="607" spans="1:17">
      <c r="A607" s="15" t="s">
        <v>725</v>
      </c>
      <c r="B607" s="6" t="s">
        <v>19</v>
      </c>
      <c r="C607" s="6" t="s">
        <v>4</v>
      </c>
      <c r="D607" s="6" t="s">
        <v>27</v>
      </c>
      <c r="E607" s="6" t="s">
        <v>11</v>
      </c>
      <c r="F607" s="6">
        <v>2507.942</v>
      </c>
      <c r="G607" s="6">
        <v>79.331717155225903</v>
      </c>
      <c r="H607" s="6">
        <v>0.28981960043889099</v>
      </c>
      <c r="I607" s="6">
        <v>78.763670738365605</v>
      </c>
      <c r="J607" s="6">
        <v>79.899763572086101</v>
      </c>
      <c r="K607" s="6">
        <v>2510.5595604007099</v>
      </c>
      <c r="L607" s="6">
        <v>79.262946924076402</v>
      </c>
      <c r="M607" s="6">
        <v>0.29266852481134298</v>
      </c>
      <c r="N607" s="6">
        <v>78.689316615446202</v>
      </c>
      <c r="O607" s="6">
        <v>79.836577232706603</v>
      </c>
      <c r="P607" s="6">
        <v>-6.8770231149471797E-2</v>
      </c>
      <c r="Q607" s="6">
        <v>-1.58898847696644</v>
      </c>
    </row>
    <row r="608" spans="1:17">
      <c r="A608" s="15" t="s">
        <v>726</v>
      </c>
      <c r="B608" s="6" t="s">
        <v>19</v>
      </c>
      <c r="C608" s="6" t="s">
        <v>4</v>
      </c>
      <c r="D608" s="6" t="s">
        <v>27</v>
      </c>
      <c r="E608" s="6" t="s">
        <v>6</v>
      </c>
      <c r="F608" s="6">
        <v>2507.942</v>
      </c>
      <c r="G608" s="6">
        <v>79.331717155225903</v>
      </c>
      <c r="H608" s="6">
        <v>0.28981960043889099</v>
      </c>
      <c r="I608" s="6">
        <v>78.763670738365605</v>
      </c>
      <c r="J608" s="6">
        <v>79.899763572086101</v>
      </c>
      <c r="K608" s="6">
        <v>2381.7780387283901</v>
      </c>
      <c r="L608" s="6">
        <v>79.965440831823699</v>
      </c>
      <c r="M608" s="6">
        <v>0.29172672857550003</v>
      </c>
      <c r="N608" s="6">
        <v>79.393656443815701</v>
      </c>
      <c r="O608" s="6">
        <v>80.537225219831697</v>
      </c>
      <c r="P608" s="6">
        <v>0.63372367659786699</v>
      </c>
      <c r="Q608" s="6">
        <v>14.642667370219501</v>
      </c>
    </row>
    <row r="609" spans="1:17">
      <c r="A609" s="15" t="s">
        <v>727</v>
      </c>
      <c r="B609" s="6" t="s">
        <v>19</v>
      </c>
      <c r="C609" s="6" t="s">
        <v>4</v>
      </c>
      <c r="D609" s="6" t="s">
        <v>27</v>
      </c>
      <c r="E609" s="6" t="s">
        <v>8</v>
      </c>
      <c r="F609" s="6">
        <v>2507.942</v>
      </c>
      <c r="G609" s="6">
        <v>79.331717155225903</v>
      </c>
      <c r="H609" s="6">
        <v>0.28981960043889099</v>
      </c>
      <c r="I609" s="6">
        <v>78.763670738365605</v>
      </c>
      <c r="J609" s="6">
        <v>79.899763572086101</v>
      </c>
      <c r="K609" s="6">
        <v>2335.0816546456399</v>
      </c>
      <c r="L609" s="6">
        <v>80.158818379903494</v>
      </c>
      <c r="M609" s="6">
        <v>0.29400685935550103</v>
      </c>
      <c r="N609" s="6">
        <v>79.582564935566694</v>
      </c>
      <c r="O609" s="6">
        <v>80.735071824240293</v>
      </c>
      <c r="P609" s="6">
        <v>0.82710122467766201</v>
      </c>
      <c r="Q609" s="6">
        <v>19.110802644259199</v>
      </c>
    </row>
    <row r="610" spans="1:17">
      <c r="A610" s="15" t="s">
        <v>728</v>
      </c>
      <c r="B610" s="6" t="s">
        <v>51</v>
      </c>
      <c r="C610" s="6" t="s">
        <v>4</v>
      </c>
      <c r="D610" s="6" t="s">
        <v>27</v>
      </c>
      <c r="E610" s="6" t="s">
        <v>7</v>
      </c>
      <c r="F610" s="6">
        <v>1414.789</v>
      </c>
      <c r="G610" s="6">
        <v>78.772027887549996</v>
      </c>
      <c r="H610" s="6">
        <v>0.35871578438014501</v>
      </c>
      <c r="I610" s="6">
        <v>78.068944950164905</v>
      </c>
      <c r="J610" s="6">
        <v>79.475110824935101</v>
      </c>
      <c r="K610" s="6">
        <v>1279.4657315557499</v>
      </c>
      <c r="L610" s="6">
        <v>80.445073126919596</v>
      </c>
      <c r="M610" s="6">
        <v>0.35717766328870199</v>
      </c>
      <c r="N610" s="6">
        <v>79.745004906873703</v>
      </c>
      <c r="O610" s="6">
        <v>81.145141346965403</v>
      </c>
      <c r="P610" s="6">
        <v>1.67304523936959</v>
      </c>
      <c r="Q610" s="6">
        <v>28.133758716450298</v>
      </c>
    </row>
    <row r="611" spans="1:17">
      <c r="A611" s="15" t="s">
        <v>729</v>
      </c>
      <c r="B611" s="6" t="s">
        <v>51</v>
      </c>
      <c r="C611" s="6" t="s">
        <v>4</v>
      </c>
      <c r="D611" s="6" t="s">
        <v>27</v>
      </c>
      <c r="E611" s="6" t="s">
        <v>5</v>
      </c>
      <c r="F611" s="6">
        <v>1414.789</v>
      </c>
      <c r="G611" s="6">
        <v>78.772027887549996</v>
      </c>
      <c r="H611" s="6">
        <v>0.35871578438014501</v>
      </c>
      <c r="I611" s="6">
        <v>78.068944950164905</v>
      </c>
      <c r="J611" s="6">
        <v>79.475110824935101</v>
      </c>
      <c r="K611" s="6">
        <v>1324.3304515976099</v>
      </c>
      <c r="L611" s="6">
        <v>79.659210833699703</v>
      </c>
      <c r="M611" s="6">
        <v>0.36484303485245501</v>
      </c>
      <c r="N611" s="6">
        <v>78.944118485388898</v>
      </c>
      <c r="O611" s="6">
        <v>80.374303182010493</v>
      </c>
      <c r="P611" s="6">
        <v>0.88718294614967896</v>
      </c>
      <c r="Q611" s="6">
        <v>14.918778259534401</v>
      </c>
    </row>
    <row r="612" spans="1:17">
      <c r="A612" s="15" t="s">
        <v>730</v>
      </c>
      <c r="B612" s="6" t="s">
        <v>51</v>
      </c>
      <c r="C612" s="6" t="s">
        <v>4</v>
      </c>
      <c r="D612" s="6" t="s">
        <v>27</v>
      </c>
      <c r="E612" s="6" t="s">
        <v>9</v>
      </c>
      <c r="F612" s="6">
        <v>1414.789</v>
      </c>
      <c r="G612" s="6">
        <v>78.772027887549996</v>
      </c>
      <c r="H612" s="6">
        <v>0.35871578438014501</v>
      </c>
      <c r="I612" s="6">
        <v>78.068944950164905</v>
      </c>
      <c r="J612" s="6">
        <v>79.475110824935101</v>
      </c>
      <c r="K612" s="6">
        <v>1366.1366218605201</v>
      </c>
      <c r="L612" s="6">
        <v>79.259193473624507</v>
      </c>
      <c r="M612" s="6">
        <v>0.35930080918894403</v>
      </c>
      <c r="N612" s="6">
        <v>78.554963887614207</v>
      </c>
      <c r="O612" s="6">
        <v>79.963423059634906</v>
      </c>
      <c r="P612" s="6">
        <v>0.48716558607453903</v>
      </c>
      <c r="Q612" s="6">
        <v>8.1921269856059595</v>
      </c>
    </row>
    <row r="613" spans="1:17">
      <c r="A613" s="15" t="s">
        <v>731</v>
      </c>
      <c r="B613" s="6" t="s">
        <v>51</v>
      </c>
      <c r="C613" s="6" t="s">
        <v>4</v>
      </c>
      <c r="D613" s="6" t="s">
        <v>27</v>
      </c>
      <c r="E613" s="6" t="s">
        <v>12</v>
      </c>
      <c r="F613" s="6">
        <v>1414.789</v>
      </c>
      <c r="G613" s="6">
        <v>78.772027887549996</v>
      </c>
      <c r="H613" s="6">
        <v>0.35871578438014501</v>
      </c>
      <c r="I613" s="6">
        <v>78.068944950164905</v>
      </c>
      <c r="J613" s="6">
        <v>79.475110824935101</v>
      </c>
      <c r="K613" s="6">
        <v>1406.6647036376201</v>
      </c>
      <c r="L613" s="6">
        <v>78.9988017471982</v>
      </c>
      <c r="M613" s="6">
        <v>0.35328690219978898</v>
      </c>
      <c r="N613" s="6">
        <v>78.306359418886601</v>
      </c>
      <c r="O613" s="6">
        <v>79.691244075509701</v>
      </c>
      <c r="P613" s="6">
        <v>0.226773859648148</v>
      </c>
      <c r="Q613" s="6">
        <v>3.8134061771952901</v>
      </c>
    </row>
    <row r="614" spans="1:17">
      <c r="A614" s="15" t="s">
        <v>732</v>
      </c>
      <c r="B614" s="6" t="s">
        <v>51</v>
      </c>
      <c r="C614" s="6" t="s">
        <v>4</v>
      </c>
      <c r="D614" s="6" t="s">
        <v>27</v>
      </c>
      <c r="E614" s="6" t="s">
        <v>10</v>
      </c>
      <c r="F614" s="6">
        <v>1414.789</v>
      </c>
      <c r="G614" s="6">
        <v>78.772027887549996</v>
      </c>
      <c r="H614" s="6">
        <v>0.35871578438014501</v>
      </c>
      <c r="I614" s="6">
        <v>78.068944950164905</v>
      </c>
      <c r="J614" s="6">
        <v>79.475110824935101</v>
      </c>
      <c r="K614" s="6">
        <v>1321.6245589375201</v>
      </c>
      <c r="L614" s="6">
        <v>79.261549270333802</v>
      </c>
      <c r="M614" s="6">
        <v>0.37358877448793598</v>
      </c>
      <c r="N614" s="6">
        <v>78.529315272337399</v>
      </c>
      <c r="O614" s="6">
        <v>79.993783268330105</v>
      </c>
      <c r="P614" s="6">
        <v>0.48952138278377799</v>
      </c>
      <c r="Q614" s="6">
        <v>8.2317418236528397</v>
      </c>
    </row>
    <row r="615" spans="1:17">
      <c r="A615" s="15" t="s">
        <v>733</v>
      </c>
      <c r="B615" s="6" t="s">
        <v>51</v>
      </c>
      <c r="C615" s="6" t="s">
        <v>4</v>
      </c>
      <c r="D615" s="6" t="s">
        <v>27</v>
      </c>
      <c r="E615" s="6" t="s">
        <v>11</v>
      </c>
      <c r="F615" s="6">
        <v>1414.789</v>
      </c>
      <c r="G615" s="6">
        <v>78.772027887549996</v>
      </c>
      <c r="H615" s="6">
        <v>0.35871578438014501</v>
      </c>
      <c r="I615" s="6">
        <v>78.068944950164905</v>
      </c>
      <c r="J615" s="6">
        <v>79.475110824935101</v>
      </c>
      <c r="K615" s="6">
        <v>1412.7363251028801</v>
      </c>
      <c r="L615" s="6">
        <v>78.839220797540804</v>
      </c>
      <c r="M615" s="6">
        <v>0.35594313638115099</v>
      </c>
      <c r="N615" s="6">
        <v>78.141572250233807</v>
      </c>
      <c r="O615" s="6">
        <v>79.536869344847901</v>
      </c>
      <c r="P615" s="6">
        <v>6.7192909990836797E-2</v>
      </c>
      <c r="Q615" s="6">
        <v>1.12990914570288</v>
      </c>
    </row>
    <row r="616" spans="1:17">
      <c r="A616" s="15" t="s">
        <v>734</v>
      </c>
      <c r="B616" s="6" t="s">
        <v>51</v>
      </c>
      <c r="C616" s="6" t="s">
        <v>4</v>
      </c>
      <c r="D616" s="6" t="s">
        <v>27</v>
      </c>
      <c r="E616" s="6" t="s">
        <v>6</v>
      </c>
      <c r="F616" s="6">
        <v>1414.789</v>
      </c>
      <c r="G616" s="6">
        <v>78.772027887549996</v>
      </c>
      <c r="H616" s="6">
        <v>0.35871578438014501</v>
      </c>
      <c r="I616" s="6">
        <v>78.068944950164905</v>
      </c>
      <c r="J616" s="6">
        <v>79.475110824935101</v>
      </c>
      <c r="K616" s="6">
        <v>1315.08827617883</v>
      </c>
      <c r="L616" s="6">
        <v>79.678501023622701</v>
      </c>
      <c r="M616" s="6">
        <v>0.363441174140607</v>
      </c>
      <c r="N616" s="6">
        <v>78.9661563223071</v>
      </c>
      <c r="O616" s="6">
        <v>80.390845724938302</v>
      </c>
      <c r="P616" s="6">
        <v>0.90647313607270497</v>
      </c>
      <c r="Q616" s="6">
        <v>15.243160132850299</v>
      </c>
    </row>
    <row r="617" spans="1:17">
      <c r="A617" s="15" t="s">
        <v>735</v>
      </c>
      <c r="B617" s="6" t="s">
        <v>51</v>
      </c>
      <c r="C617" s="6" t="s">
        <v>4</v>
      </c>
      <c r="D617" s="6" t="s">
        <v>27</v>
      </c>
      <c r="E617" s="6" t="s">
        <v>8</v>
      </c>
      <c r="F617" s="6">
        <v>1414.789</v>
      </c>
      <c r="G617" s="6">
        <v>78.772027887549996</v>
      </c>
      <c r="H617" s="6">
        <v>0.35871578438014501</v>
      </c>
      <c r="I617" s="6">
        <v>78.068944950164905</v>
      </c>
      <c r="J617" s="6">
        <v>79.475110824935101</v>
      </c>
      <c r="K617" s="6">
        <v>1283.92943646102</v>
      </c>
      <c r="L617" s="6">
        <v>79.981426178947103</v>
      </c>
      <c r="M617" s="6">
        <v>0.36646335038908601</v>
      </c>
      <c r="N617" s="6">
        <v>79.263158012184505</v>
      </c>
      <c r="O617" s="6">
        <v>80.699694345709702</v>
      </c>
      <c r="P617" s="6">
        <v>1.20939829139706</v>
      </c>
      <c r="Q617" s="6">
        <v>20.337118759008</v>
      </c>
    </row>
    <row r="618" spans="1:17">
      <c r="A618" s="15" t="s">
        <v>736</v>
      </c>
      <c r="B618" s="6" t="s">
        <v>56</v>
      </c>
      <c r="C618" s="6" t="s">
        <v>4</v>
      </c>
      <c r="D618" s="6" t="s">
        <v>27</v>
      </c>
      <c r="E618" s="6" t="s">
        <v>7</v>
      </c>
      <c r="F618" s="6">
        <v>873.01199999999994</v>
      </c>
      <c r="G618" s="6">
        <v>79.891650009171897</v>
      </c>
      <c r="H618" s="6">
        <v>0.474596003538584</v>
      </c>
      <c r="I618" s="6">
        <v>78.961441842236297</v>
      </c>
      <c r="J618" s="6">
        <v>80.821858176107597</v>
      </c>
      <c r="K618" s="6">
        <v>798.47490985092804</v>
      </c>
      <c r="L618" s="6">
        <v>80.613767870228699</v>
      </c>
      <c r="M618" s="6">
        <v>0.50385170898934695</v>
      </c>
      <c r="N618" s="6">
        <v>79.626218520609598</v>
      </c>
      <c r="O618" s="6">
        <v>81.6013172198479</v>
      </c>
      <c r="P618" s="6">
        <v>0.72211786105680198</v>
      </c>
      <c r="Q618" s="6">
        <v>24.629827662013099</v>
      </c>
    </row>
    <row r="619" spans="1:17">
      <c r="A619" s="15" t="s">
        <v>737</v>
      </c>
      <c r="B619" s="6" t="s">
        <v>56</v>
      </c>
      <c r="C619" s="6" t="s">
        <v>4</v>
      </c>
      <c r="D619" s="6" t="s">
        <v>27</v>
      </c>
      <c r="E619" s="6" t="s">
        <v>5</v>
      </c>
      <c r="F619" s="6">
        <v>873.01199999999994</v>
      </c>
      <c r="G619" s="6">
        <v>79.891650009171897</v>
      </c>
      <c r="H619" s="6">
        <v>0.474596003538584</v>
      </c>
      <c r="I619" s="6">
        <v>78.961441842236297</v>
      </c>
      <c r="J619" s="6">
        <v>80.821858176107597</v>
      </c>
      <c r="K619" s="6">
        <v>815.07895142408302</v>
      </c>
      <c r="L619" s="6">
        <v>80.973076198672601</v>
      </c>
      <c r="M619" s="6">
        <v>0.46521430122111601</v>
      </c>
      <c r="N619" s="6">
        <v>80.061256168279201</v>
      </c>
      <c r="O619" s="6">
        <v>81.884896229066001</v>
      </c>
      <c r="P619" s="6">
        <v>1.0814261895006601</v>
      </c>
      <c r="Q619" s="6">
        <v>36.885032365227303</v>
      </c>
    </row>
    <row r="620" spans="1:17">
      <c r="A620" s="15" t="s">
        <v>738</v>
      </c>
      <c r="B620" s="6" t="s">
        <v>56</v>
      </c>
      <c r="C620" s="6" t="s">
        <v>4</v>
      </c>
      <c r="D620" s="6" t="s">
        <v>27</v>
      </c>
      <c r="E620" s="6" t="s">
        <v>9</v>
      </c>
      <c r="F620" s="6">
        <v>873.01199999999994</v>
      </c>
      <c r="G620" s="6">
        <v>79.891650009171897</v>
      </c>
      <c r="H620" s="6">
        <v>0.474596003538584</v>
      </c>
      <c r="I620" s="6">
        <v>78.961441842236297</v>
      </c>
      <c r="J620" s="6">
        <v>80.821858176107597</v>
      </c>
      <c r="K620" s="6">
        <v>861.99437575588399</v>
      </c>
      <c r="L620" s="6">
        <v>80.153536122572802</v>
      </c>
      <c r="M620" s="6">
        <v>0.47088968043742302</v>
      </c>
      <c r="N620" s="6">
        <v>79.230592348915394</v>
      </c>
      <c r="O620" s="6">
        <v>81.076479896230097</v>
      </c>
      <c r="P620" s="6">
        <v>0.26188611340082002</v>
      </c>
      <c r="Q620" s="6">
        <v>8.9323505039702198</v>
      </c>
    </row>
    <row r="621" spans="1:17">
      <c r="A621" s="15" t="s">
        <v>739</v>
      </c>
      <c r="B621" s="6" t="s">
        <v>56</v>
      </c>
      <c r="C621" s="6" t="s">
        <v>4</v>
      </c>
      <c r="D621" s="6" t="s">
        <v>27</v>
      </c>
      <c r="E621" s="6" t="s">
        <v>12</v>
      </c>
      <c r="F621" s="6">
        <v>873.01199999999994</v>
      </c>
      <c r="G621" s="6">
        <v>79.891650009171897</v>
      </c>
      <c r="H621" s="6">
        <v>0.474596003538584</v>
      </c>
      <c r="I621" s="6">
        <v>78.961441842236297</v>
      </c>
      <c r="J621" s="6">
        <v>80.821858176107597</v>
      </c>
      <c r="K621" s="6">
        <v>873.18976271252495</v>
      </c>
      <c r="L621" s="6">
        <v>79.937550537313498</v>
      </c>
      <c r="M621" s="6">
        <v>0.47148431632878302</v>
      </c>
      <c r="N621" s="6">
        <v>79.013441277309099</v>
      </c>
      <c r="O621" s="6">
        <v>80.861659797317898</v>
      </c>
      <c r="P621" s="6">
        <v>4.5900528141587002E-2</v>
      </c>
      <c r="Q621" s="6">
        <v>1.5655645133443701</v>
      </c>
    </row>
    <row r="622" spans="1:17">
      <c r="A622" s="15" t="s">
        <v>740</v>
      </c>
      <c r="B622" s="6" t="s">
        <v>56</v>
      </c>
      <c r="C622" s="6" t="s">
        <v>4</v>
      </c>
      <c r="D622" s="6" t="s">
        <v>27</v>
      </c>
      <c r="E622" s="6" t="s">
        <v>10</v>
      </c>
      <c r="F622" s="6">
        <v>873.01199999999994</v>
      </c>
      <c r="G622" s="6">
        <v>79.891650009171897</v>
      </c>
      <c r="H622" s="6">
        <v>0.474596003538584</v>
      </c>
      <c r="I622" s="6">
        <v>78.961441842236297</v>
      </c>
      <c r="J622" s="6">
        <v>80.821858176107597</v>
      </c>
      <c r="K622" s="6">
        <v>919.886088458892</v>
      </c>
      <c r="L622" s="6">
        <v>79.530204686425506</v>
      </c>
      <c r="M622" s="6">
        <v>0.45057686831861099</v>
      </c>
      <c r="N622" s="6">
        <v>78.647074024521103</v>
      </c>
      <c r="O622" s="6">
        <v>80.413335348329994</v>
      </c>
      <c r="P622" s="6">
        <v>-0.36144532274639102</v>
      </c>
      <c r="Q622" s="6">
        <v>-12.3280928067005</v>
      </c>
    </row>
    <row r="623" spans="1:17">
      <c r="A623" s="15" t="s">
        <v>741</v>
      </c>
      <c r="B623" s="6" t="s">
        <v>56</v>
      </c>
      <c r="C623" s="6" t="s">
        <v>4</v>
      </c>
      <c r="D623" s="6" t="s">
        <v>27</v>
      </c>
      <c r="E623" s="6" t="s">
        <v>11</v>
      </c>
      <c r="F623" s="6">
        <v>873.01199999999994</v>
      </c>
      <c r="G623" s="6">
        <v>79.891650009171897</v>
      </c>
      <c r="H623" s="6">
        <v>0.474596003538584</v>
      </c>
      <c r="I623" s="6">
        <v>78.961441842236297</v>
      </c>
      <c r="J623" s="6">
        <v>80.821858176107597</v>
      </c>
      <c r="K623" s="6">
        <v>869.40795959596005</v>
      </c>
      <c r="L623" s="6">
        <v>80.133317039941801</v>
      </c>
      <c r="M623" s="6">
        <v>0.45864347311041598</v>
      </c>
      <c r="N623" s="6">
        <v>79.234375832645398</v>
      </c>
      <c r="O623" s="6">
        <v>81.032258247238303</v>
      </c>
      <c r="P623" s="6">
        <v>0.24166703076990401</v>
      </c>
      <c r="Q623" s="6">
        <v>8.2427227471457698</v>
      </c>
    </row>
    <row r="624" spans="1:17">
      <c r="A624" s="15" t="s">
        <v>742</v>
      </c>
      <c r="B624" s="6" t="s">
        <v>56</v>
      </c>
      <c r="C624" s="6" t="s">
        <v>4</v>
      </c>
      <c r="D624" s="6" t="s">
        <v>27</v>
      </c>
      <c r="E624" s="6" t="s">
        <v>6</v>
      </c>
      <c r="F624" s="6">
        <v>873.01199999999994</v>
      </c>
      <c r="G624" s="6">
        <v>79.891650009171897</v>
      </c>
      <c r="H624" s="6">
        <v>0.474596003538584</v>
      </c>
      <c r="I624" s="6">
        <v>78.961441842236297</v>
      </c>
      <c r="J624" s="6">
        <v>80.821858176107597</v>
      </c>
      <c r="K624" s="6">
        <v>882.82816634088704</v>
      </c>
      <c r="L624" s="6">
        <v>80.0566084077997</v>
      </c>
      <c r="M624" s="6">
        <v>0.45151877092867099</v>
      </c>
      <c r="N624" s="6">
        <v>79.171631616779493</v>
      </c>
      <c r="O624" s="6">
        <v>80.941585198819894</v>
      </c>
      <c r="P624" s="6">
        <v>0.16495839862771799</v>
      </c>
      <c r="Q624" s="6">
        <v>5.6263626046534903</v>
      </c>
    </row>
    <row r="625" spans="1:17">
      <c r="A625" s="15" t="s">
        <v>743</v>
      </c>
      <c r="B625" s="6" t="s">
        <v>56</v>
      </c>
      <c r="C625" s="6" t="s">
        <v>4</v>
      </c>
      <c r="D625" s="6" t="s">
        <v>27</v>
      </c>
      <c r="E625" s="6" t="s">
        <v>8</v>
      </c>
      <c r="F625" s="6">
        <v>873.01199999999994</v>
      </c>
      <c r="G625" s="6">
        <v>79.891650009171897</v>
      </c>
      <c r="H625" s="6">
        <v>0.474596003538584</v>
      </c>
      <c r="I625" s="6">
        <v>78.961441842236297</v>
      </c>
      <c r="J625" s="6">
        <v>80.821858176107597</v>
      </c>
      <c r="K625" s="6">
        <v>826.55718424809197</v>
      </c>
      <c r="L625" s="6">
        <v>80.667022741910301</v>
      </c>
      <c r="M625" s="6">
        <v>0.47032099617420797</v>
      </c>
      <c r="N625" s="6">
        <v>79.745193589408899</v>
      </c>
      <c r="O625" s="6">
        <v>81.588851894411803</v>
      </c>
      <c r="P625" s="6">
        <v>0.77537273273837604</v>
      </c>
      <c r="Q625" s="6">
        <v>26.446232410346301</v>
      </c>
    </row>
    <row r="626" spans="1:17">
      <c r="A626" s="15" t="s">
        <v>744</v>
      </c>
      <c r="B626" s="6" t="s">
        <v>37</v>
      </c>
      <c r="C626" s="6" t="s">
        <v>4</v>
      </c>
      <c r="D626" s="6" t="s">
        <v>27</v>
      </c>
      <c r="E626" s="6" t="s">
        <v>7</v>
      </c>
      <c r="F626" s="6">
        <v>1281.607</v>
      </c>
      <c r="G626" s="6">
        <v>80.923110876554802</v>
      </c>
      <c r="H626" s="6">
        <v>0.39226269647713202</v>
      </c>
      <c r="I626" s="6">
        <v>80.154275991459599</v>
      </c>
      <c r="J626" s="6">
        <v>81.691945761649905</v>
      </c>
      <c r="K626" s="6">
        <v>1183.19534512938</v>
      </c>
      <c r="L626" s="6">
        <v>81.877693095023304</v>
      </c>
      <c r="M626" s="6">
        <v>0.40074077133688002</v>
      </c>
      <c r="N626" s="6">
        <v>81.092241183203001</v>
      </c>
      <c r="O626" s="6">
        <v>82.663145006843607</v>
      </c>
      <c r="P626" s="6">
        <v>0.95458221846854496</v>
      </c>
      <c r="Q626" s="6">
        <v>27.749972155385599</v>
      </c>
    </row>
    <row r="627" spans="1:17">
      <c r="A627" s="15" t="s">
        <v>745</v>
      </c>
      <c r="B627" s="6" t="s">
        <v>37</v>
      </c>
      <c r="C627" s="6" t="s">
        <v>4</v>
      </c>
      <c r="D627" s="6" t="s">
        <v>27</v>
      </c>
      <c r="E627" s="6" t="s">
        <v>5</v>
      </c>
      <c r="F627" s="6">
        <v>1281.607</v>
      </c>
      <c r="G627" s="6">
        <v>80.923110876554802</v>
      </c>
      <c r="H627" s="6">
        <v>0.39226269647713202</v>
      </c>
      <c r="I627" s="6">
        <v>80.154275991459599</v>
      </c>
      <c r="J627" s="6">
        <v>81.691945761649905</v>
      </c>
      <c r="K627" s="6">
        <v>1157.9070462560501</v>
      </c>
      <c r="L627" s="6">
        <v>82.232843172396201</v>
      </c>
      <c r="M627" s="6">
        <v>0.39812315355192202</v>
      </c>
      <c r="N627" s="6">
        <v>81.452521791434407</v>
      </c>
      <c r="O627" s="6">
        <v>83.013164553357996</v>
      </c>
      <c r="P627" s="6">
        <v>1.3097322958414099</v>
      </c>
      <c r="Q627" s="6">
        <v>38.0742842653382</v>
      </c>
    </row>
    <row r="628" spans="1:17">
      <c r="A628" s="15" t="s">
        <v>746</v>
      </c>
      <c r="B628" s="6" t="s">
        <v>37</v>
      </c>
      <c r="C628" s="6" t="s">
        <v>4</v>
      </c>
      <c r="D628" s="6" t="s">
        <v>27</v>
      </c>
      <c r="E628" s="6" t="s">
        <v>9</v>
      </c>
      <c r="F628" s="6">
        <v>1281.607</v>
      </c>
      <c r="G628" s="6">
        <v>80.923110876554802</v>
      </c>
      <c r="H628" s="6">
        <v>0.39226269647713202</v>
      </c>
      <c r="I628" s="6">
        <v>80.154275991459599</v>
      </c>
      <c r="J628" s="6">
        <v>81.691945761649905</v>
      </c>
      <c r="K628" s="6">
        <v>1255.3868133557701</v>
      </c>
      <c r="L628" s="6">
        <v>81.299890243922405</v>
      </c>
      <c r="M628" s="6">
        <v>0.39019340594116197</v>
      </c>
      <c r="N628" s="6">
        <v>80.535111168277695</v>
      </c>
      <c r="O628" s="6">
        <v>82.064669319567102</v>
      </c>
      <c r="P628" s="6">
        <v>0.37677936736761802</v>
      </c>
      <c r="Q628" s="6">
        <v>10.9530816213499</v>
      </c>
    </row>
    <row r="629" spans="1:17">
      <c r="A629" s="15" t="s">
        <v>747</v>
      </c>
      <c r="B629" s="6" t="s">
        <v>37</v>
      </c>
      <c r="C629" s="6" t="s">
        <v>4</v>
      </c>
      <c r="D629" s="6" t="s">
        <v>27</v>
      </c>
      <c r="E629" s="6" t="s">
        <v>12</v>
      </c>
      <c r="F629" s="6">
        <v>1281.607</v>
      </c>
      <c r="G629" s="6">
        <v>80.923110876554802</v>
      </c>
      <c r="H629" s="6">
        <v>0.39226269647713202</v>
      </c>
      <c r="I629" s="6">
        <v>80.154275991459599</v>
      </c>
      <c r="J629" s="6">
        <v>81.691945761649905</v>
      </c>
      <c r="K629" s="6">
        <v>1273.0051184188401</v>
      </c>
      <c r="L629" s="6">
        <v>81.043220773518897</v>
      </c>
      <c r="M629" s="6">
        <v>0.39103825016437299</v>
      </c>
      <c r="N629" s="6">
        <v>80.276785803196802</v>
      </c>
      <c r="O629" s="6">
        <v>81.809655743841105</v>
      </c>
      <c r="P629" s="6">
        <v>0.120109896964166</v>
      </c>
      <c r="Q629" s="6">
        <v>3.4916283080247599</v>
      </c>
    </row>
    <row r="630" spans="1:17">
      <c r="A630" s="15" t="s">
        <v>748</v>
      </c>
      <c r="B630" s="6" t="s">
        <v>37</v>
      </c>
      <c r="C630" s="6" t="s">
        <v>4</v>
      </c>
      <c r="D630" s="6" t="s">
        <v>27</v>
      </c>
      <c r="E630" s="6" t="s">
        <v>10</v>
      </c>
      <c r="F630" s="6">
        <v>1281.607</v>
      </c>
      <c r="G630" s="6">
        <v>80.923110876554802</v>
      </c>
      <c r="H630" s="6">
        <v>0.39226269647713202</v>
      </c>
      <c r="I630" s="6">
        <v>80.154275991459599</v>
      </c>
      <c r="J630" s="6">
        <v>81.691945761649905</v>
      </c>
      <c r="K630" s="6">
        <v>1308.6493528533699</v>
      </c>
      <c r="L630" s="6">
        <v>80.7979232475804</v>
      </c>
      <c r="M630" s="6">
        <v>0.38609604544218501</v>
      </c>
      <c r="N630" s="6">
        <v>80.041174998513696</v>
      </c>
      <c r="O630" s="6">
        <v>81.554671496647103</v>
      </c>
      <c r="P630" s="6">
        <v>-0.12518762897434499</v>
      </c>
      <c r="Q630" s="6">
        <v>-3.63923939816326</v>
      </c>
    </row>
    <row r="631" spans="1:17">
      <c r="A631" s="15" t="s">
        <v>749</v>
      </c>
      <c r="B631" s="6" t="s">
        <v>37</v>
      </c>
      <c r="C631" s="6" t="s">
        <v>4</v>
      </c>
      <c r="D631" s="6" t="s">
        <v>27</v>
      </c>
      <c r="E631" s="6" t="s">
        <v>11</v>
      </c>
      <c r="F631" s="6">
        <v>1281.607</v>
      </c>
      <c r="G631" s="6">
        <v>80.923110876554802</v>
      </c>
      <c r="H631" s="6">
        <v>0.39226269647713202</v>
      </c>
      <c r="I631" s="6">
        <v>80.154275991459599</v>
      </c>
      <c r="J631" s="6">
        <v>81.691945761649905</v>
      </c>
      <c r="K631" s="6">
        <v>1283.8618131370299</v>
      </c>
      <c r="L631" s="6">
        <v>80.796750105654993</v>
      </c>
      <c r="M631" s="6">
        <v>0.40057399279234501</v>
      </c>
      <c r="N631" s="6">
        <v>80.011625079781993</v>
      </c>
      <c r="O631" s="6">
        <v>81.581875131527994</v>
      </c>
      <c r="P631" s="6">
        <v>-0.12636077089982201</v>
      </c>
      <c r="Q631" s="6">
        <v>-3.6733429621480802</v>
      </c>
    </row>
    <row r="632" spans="1:17">
      <c r="A632" s="15" t="s">
        <v>750</v>
      </c>
      <c r="B632" s="6" t="s">
        <v>37</v>
      </c>
      <c r="C632" s="6" t="s">
        <v>4</v>
      </c>
      <c r="D632" s="6" t="s">
        <v>27</v>
      </c>
      <c r="E632" s="6" t="s">
        <v>6</v>
      </c>
      <c r="F632" s="6">
        <v>1281.607</v>
      </c>
      <c r="G632" s="6">
        <v>80.923110876554802</v>
      </c>
      <c r="H632" s="6">
        <v>0.39226269647713202</v>
      </c>
      <c r="I632" s="6">
        <v>80.154275991459599</v>
      </c>
      <c r="J632" s="6">
        <v>81.691945761649905</v>
      </c>
      <c r="K632" s="6">
        <v>1287.19015653172</v>
      </c>
      <c r="L632" s="6">
        <v>81.181155083666297</v>
      </c>
      <c r="M632" s="6">
        <v>0.376041904539473</v>
      </c>
      <c r="N632" s="6">
        <v>80.444112950768897</v>
      </c>
      <c r="O632" s="6">
        <v>81.918197216563698</v>
      </c>
      <c r="P632" s="6">
        <v>0.25804420711152398</v>
      </c>
      <c r="Q632" s="6">
        <v>7.5014172940403601</v>
      </c>
    </row>
    <row r="633" spans="1:17">
      <c r="A633" s="15" t="s">
        <v>751</v>
      </c>
      <c r="B633" s="6" t="s">
        <v>37</v>
      </c>
      <c r="C633" s="6" t="s">
        <v>4</v>
      </c>
      <c r="D633" s="6" t="s">
        <v>27</v>
      </c>
      <c r="E633" s="6" t="s">
        <v>8</v>
      </c>
      <c r="F633" s="6">
        <v>1281.607</v>
      </c>
      <c r="G633" s="6">
        <v>80.923110876554802</v>
      </c>
      <c r="H633" s="6">
        <v>0.39226269647713202</v>
      </c>
      <c r="I633" s="6">
        <v>80.154275991459599</v>
      </c>
      <c r="J633" s="6">
        <v>81.691945761649905</v>
      </c>
      <c r="K633" s="6">
        <v>1209.1499963275101</v>
      </c>
      <c r="L633" s="6">
        <v>81.5953506647528</v>
      </c>
      <c r="M633" s="6">
        <v>0.39751823283926202</v>
      </c>
      <c r="N633" s="6">
        <v>80.816214928387794</v>
      </c>
      <c r="O633" s="6">
        <v>82.374486401117693</v>
      </c>
      <c r="P633" s="6">
        <v>0.672239788198013</v>
      </c>
      <c r="Q633" s="6">
        <v>19.542198716172599</v>
      </c>
    </row>
    <row r="634" spans="1:17">
      <c r="A634" s="15" t="s">
        <v>752</v>
      </c>
      <c r="B634" s="6" t="s">
        <v>36</v>
      </c>
      <c r="C634" s="6" t="s">
        <v>4</v>
      </c>
      <c r="D634" s="6" t="s">
        <v>27</v>
      </c>
      <c r="E634" s="6" t="s">
        <v>7</v>
      </c>
      <c r="F634" s="6">
        <v>562.46299999999997</v>
      </c>
      <c r="G634" s="6">
        <v>80.483498407421095</v>
      </c>
      <c r="H634" s="6">
        <v>0.58190801428357797</v>
      </c>
      <c r="I634" s="6">
        <v>79.342958699425196</v>
      </c>
      <c r="J634" s="6">
        <v>81.624038115416894</v>
      </c>
      <c r="K634" s="6">
        <v>530.81939974162003</v>
      </c>
      <c r="L634" s="6">
        <v>81.428201500559894</v>
      </c>
      <c r="M634" s="6">
        <v>0.57620938251903597</v>
      </c>
      <c r="N634" s="6">
        <v>80.298831110822604</v>
      </c>
      <c r="O634" s="6">
        <v>82.557571890297197</v>
      </c>
      <c r="P634" s="6">
        <v>0.94470309313887002</v>
      </c>
      <c r="Q634" s="6">
        <v>27.384931887749701</v>
      </c>
    </row>
    <row r="635" spans="1:17">
      <c r="A635" s="15" t="s">
        <v>753</v>
      </c>
      <c r="B635" s="6" t="s">
        <v>36</v>
      </c>
      <c r="C635" s="6" t="s">
        <v>4</v>
      </c>
      <c r="D635" s="6" t="s">
        <v>27</v>
      </c>
      <c r="E635" s="6" t="s">
        <v>5</v>
      </c>
      <c r="F635" s="6">
        <v>562.46299999999997</v>
      </c>
      <c r="G635" s="6">
        <v>80.483498407421095</v>
      </c>
      <c r="H635" s="6">
        <v>0.58190801428357797</v>
      </c>
      <c r="I635" s="6">
        <v>79.342958699425196</v>
      </c>
      <c r="J635" s="6">
        <v>81.624038115416894</v>
      </c>
      <c r="K635" s="6">
        <v>514.82518184534899</v>
      </c>
      <c r="L635" s="6">
        <v>81.268114640364502</v>
      </c>
      <c r="M635" s="6">
        <v>0.58422540286340696</v>
      </c>
      <c r="N635" s="6">
        <v>80.123032850752296</v>
      </c>
      <c r="O635" s="6">
        <v>82.413196429976793</v>
      </c>
      <c r="P635" s="6">
        <v>0.78461623294349203</v>
      </c>
      <c r="Q635" s="6">
        <v>22.7443545524856</v>
      </c>
    </row>
    <row r="636" spans="1:17">
      <c r="A636" s="15" t="s">
        <v>754</v>
      </c>
      <c r="B636" s="6" t="s">
        <v>36</v>
      </c>
      <c r="C636" s="6" t="s">
        <v>4</v>
      </c>
      <c r="D636" s="6" t="s">
        <v>27</v>
      </c>
      <c r="E636" s="6" t="s">
        <v>9</v>
      </c>
      <c r="F636" s="6">
        <v>562.46299999999997</v>
      </c>
      <c r="G636" s="6">
        <v>80.483498407421095</v>
      </c>
      <c r="H636" s="6">
        <v>0.58190801428357797</v>
      </c>
      <c r="I636" s="6">
        <v>79.342958699425196</v>
      </c>
      <c r="J636" s="6">
        <v>81.624038115416894</v>
      </c>
      <c r="K636" s="6">
        <v>556.85470332822899</v>
      </c>
      <c r="L636" s="6">
        <v>80.476529696139806</v>
      </c>
      <c r="M636" s="6">
        <v>0.59058024761890604</v>
      </c>
      <c r="N636" s="6">
        <v>79.3189924108067</v>
      </c>
      <c r="O636" s="6">
        <v>81.634066981472799</v>
      </c>
      <c r="P636" s="6">
        <v>-6.9687112812886198E-3</v>
      </c>
      <c r="Q636" s="6">
        <v>-0.202008107276758</v>
      </c>
    </row>
    <row r="637" spans="1:17">
      <c r="A637" s="15" t="s">
        <v>755</v>
      </c>
      <c r="B637" s="6" t="s">
        <v>36</v>
      </c>
      <c r="C637" s="6" t="s">
        <v>4</v>
      </c>
      <c r="D637" s="6" t="s">
        <v>27</v>
      </c>
      <c r="E637" s="6" t="s">
        <v>12</v>
      </c>
      <c r="F637" s="6">
        <v>562.46299999999997</v>
      </c>
      <c r="G637" s="6">
        <v>80.483498407421095</v>
      </c>
      <c r="H637" s="6">
        <v>0.58190801428357797</v>
      </c>
      <c r="I637" s="6">
        <v>79.342958699425196</v>
      </c>
      <c r="J637" s="6">
        <v>81.624038115416894</v>
      </c>
      <c r="K637" s="6">
        <v>559.76332231836</v>
      </c>
      <c r="L637" s="6">
        <v>80.433859939286194</v>
      </c>
      <c r="M637" s="6">
        <v>0.59189223017246095</v>
      </c>
      <c r="N637" s="6">
        <v>79.273751168148195</v>
      </c>
      <c r="O637" s="6">
        <v>81.593968710424207</v>
      </c>
      <c r="P637" s="6">
        <v>-4.9638468134830298E-2</v>
      </c>
      <c r="Q637" s="6">
        <v>-1.4389135367049599</v>
      </c>
    </row>
    <row r="638" spans="1:17">
      <c r="A638" s="15" t="s">
        <v>756</v>
      </c>
      <c r="B638" s="6" t="s">
        <v>36</v>
      </c>
      <c r="C638" s="6" t="s">
        <v>4</v>
      </c>
      <c r="D638" s="6" t="s">
        <v>27</v>
      </c>
      <c r="E638" s="6" t="s">
        <v>10</v>
      </c>
      <c r="F638" s="6">
        <v>562.46299999999997</v>
      </c>
      <c r="G638" s="6">
        <v>80.483498407421095</v>
      </c>
      <c r="H638" s="6">
        <v>0.58190801428357797</v>
      </c>
      <c r="I638" s="6">
        <v>79.342958699425196</v>
      </c>
      <c r="J638" s="6">
        <v>81.624038115416894</v>
      </c>
      <c r="K638" s="6">
        <v>499.095515667082</v>
      </c>
      <c r="L638" s="6">
        <v>81.3267869911151</v>
      </c>
      <c r="M638" s="6">
        <v>0.60915012589106199</v>
      </c>
      <c r="N638" s="6">
        <v>80.132852744368606</v>
      </c>
      <c r="O638" s="6">
        <v>82.520721237861594</v>
      </c>
      <c r="P638" s="6">
        <v>0.84328858369404702</v>
      </c>
      <c r="Q638" s="6">
        <v>24.445141117775201</v>
      </c>
    </row>
    <row r="639" spans="1:17">
      <c r="A639" s="15" t="s">
        <v>757</v>
      </c>
      <c r="B639" s="6" t="s">
        <v>36</v>
      </c>
      <c r="C639" s="6" t="s">
        <v>4</v>
      </c>
      <c r="D639" s="6" t="s">
        <v>27</v>
      </c>
      <c r="E639" s="6" t="s">
        <v>11</v>
      </c>
      <c r="F639" s="6">
        <v>562.46299999999997</v>
      </c>
      <c r="G639" s="6">
        <v>80.483498407421095</v>
      </c>
      <c r="H639" s="6">
        <v>0.58190801428357797</v>
      </c>
      <c r="I639" s="6">
        <v>79.342958699425196</v>
      </c>
      <c r="J639" s="6">
        <v>81.624038115416894</v>
      </c>
      <c r="K639" s="6">
        <v>563.98913240418096</v>
      </c>
      <c r="L639" s="6">
        <v>80.204292091313306</v>
      </c>
      <c r="M639" s="6">
        <v>0.62223158130476597</v>
      </c>
      <c r="N639" s="6">
        <v>78.984718191955906</v>
      </c>
      <c r="O639" s="6">
        <v>81.423865990670606</v>
      </c>
      <c r="P639" s="6">
        <v>-0.27920631610776098</v>
      </c>
      <c r="Q639" s="6">
        <v>-8.0935968186955005</v>
      </c>
    </row>
    <row r="640" spans="1:17">
      <c r="A640" s="15" t="s">
        <v>758</v>
      </c>
      <c r="B640" s="6" t="s">
        <v>36</v>
      </c>
      <c r="C640" s="6" t="s">
        <v>4</v>
      </c>
      <c r="D640" s="6" t="s">
        <v>27</v>
      </c>
      <c r="E640" s="6" t="s">
        <v>6</v>
      </c>
      <c r="F640" s="6">
        <v>562.46299999999997</v>
      </c>
      <c r="G640" s="6">
        <v>80.483498407421095</v>
      </c>
      <c r="H640" s="6">
        <v>0.58190801428357797</v>
      </c>
      <c r="I640" s="6">
        <v>79.342958699425196</v>
      </c>
      <c r="J640" s="6">
        <v>81.624038115416894</v>
      </c>
      <c r="K640" s="6">
        <v>514.98949274910899</v>
      </c>
      <c r="L640" s="6">
        <v>81.091075019971001</v>
      </c>
      <c r="M640" s="6">
        <v>0.59706761962602395</v>
      </c>
      <c r="N640" s="6">
        <v>79.920822485504004</v>
      </c>
      <c r="O640" s="6">
        <v>82.261327554437997</v>
      </c>
      <c r="P640" s="6">
        <v>0.60757661254994799</v>
      </c>
      <c r="Q640" s="6">
        <v>17.612352782700398</v>
      </c>
    </row>
    <row r="641" spans="1:17">
      <c r="A641" s="25" t="s">
        <v>759</v>
      </c>
      <c r="B641" s="6" t="s">
        <v>36</v>
      </c>
      <c r="C641" s="6" t="s">
        <v>4</v>
      </c>
      <c r="D641" s="6" t="s">
        <v>27</v>
      </c>
      <c r="E641" s="6" t="s">
        <v>8</v>
      </c>
      <c r="F641" s="6">
        <v>562.46299999999997</v>
      </c>
      <c r="G641" s="6">
        <v>80.483498407421095</v>
      </c>
      <c r="H641" s="6">
        <v>0.58190801428357797</v>
      </c>
      <c r="I641" s="6">
        <v>79.342958699425196</v>
      </c>
      <c r="J641" s="6">
        <v>81.624038115416894</v>
      </c>
      <c r="K641" s="6">
        <v>520.65515883791397</v>
      </c>
      <c r="L641" s="6">
        <v>81.088845995991406</v>
      </c>
      <c r="M641" s="6">
        <v>0.59519145458410705</v>
      </c>
      <c r="N641" s="6">
        <v>79.9222707450065</v>
      </c>
      <c r="O641" s="6">
        <v>82.255421246976198</v>
      </c>
      <c r="P641" s="6">
        <v>0.60534758857033899</v>
      </c>
      <c r="Q641" s="6">
        <v>17.547738121966201</v>
      </c>
    </row>
    <row r="642" spans="1:17">
      <c r="A642" s="6" t="s">
        <v>760</v>
      </c>
      <c r="B642" s="6" t="s">
        <v>64</v>
      </c>
      <c r="C642" s="6" t="s">
        <v>3</v>
      </c>
      <c r="D642" s="6" t="s">
        <v>16</v>
      </c>
      <c r="E642" s="6" t="s">
        <v>7</v>
      </c>
      <c r="F642" s="6">
        <v>224.34385499999999</v>
      </c>
      <c r="G642" s="6">
        <v>74.055258758441397</v>
      </c>
      <c r="H642" s="6">
        <v>0.99424752228095103</v>
      </c>
      <c r="I642" s="6">
        <v>72.106533614770797</v>
      </c>
      <c r="J642" s="6">
        <v>76.003983902112097</v>
      </c>
      <c r="K642" s="6">
        <v>195.521359634964</v>
      </c>
      <c r="L642" s="6">
        <v>75.746858434695397</v>
      </c>
      <c r="M642" s="6">
        <v>1.00833069388396</v>
      </c>
      <c r="N642" s="6">
        <v>73.770530274682798</v>
      </c>
      <c r="O642" s="6">
        <v>77.723186594707897</v>
      </c>
      <c r="P642" s="6">
        <v>1.69159967625393</v>
      </c>
      <c r="Q642" s="6">
        <v>58.721417301938999</v>
      </c>
    </row>
    <row r="643" spans="1:17">
      <c r="A643" s="6" t="s">
        <v>761</v>
      </c>
      <c r="B643" s="6" t="s">
        <v>64</v>
      </c>
      <c r="C643" s="6" t="s">
        <v>3</v>
      </c>
      <c r="D643" s="6" t="s">
        <v>16</v>
      </c>
      <c r="E643" s="6" t="s">
        <v>5</v>
      </c>
      <c r="F643" s="6">
        <v>224.34385499999999</v>
      </c>
      <c r="G643" s="6">
        <v>74.055258758441397</v>
      </c>
      <c r="H643" s="6">
        <v>0.99424752228095103</v>
      </c>
      <c r="I643" s="6">
        <v>72.106533614770797</v>
      </c>
      <c r="J643" s="6">
        <v>76.003983902112097</v>
      </c>
      <c r="K643" s="6">
        <v>224.162665462989</v>
      </c>
      <c r="L643" s="6">
        <v>74.199583233263894</v>
      </c>
      <c r="M643" s="6">
        <v>1.00399190252024</v>
      </c>
      <c r="N643" s="6">
        <v>72.231759104324198</v>
      </c>
      <c r="O643" s="6">
        <v>76.167407362203605</v>
      </c>
      <c r="P643" s="6">
        <v>0.14432447482246899</v>
      </c>
      <c r="Q643" s="6">
        <v>5.0100137945765297</v>
      </c>
    </row>
    <row r="644" spans="1:17">
      <c r="A644" s="6" t="s">
        <v>762</v>
      </c>
      <c r="B644" s="6" t="s">
        <v>64</v>
      </c>
      <c r="C644" s="6" t="s">
        <v>3</v>
      </c>
      <c r="D644" s="6" t="s">
        <v>16</v>
      </c>
      <c r="E644" s="6" t="s">
        <v>9</v>
      </c>
      <c r="F644" s="6">
        <v>224.34385499999999</v>
      </c>
      <c r="G644" s="6">
        <v>74.055258758441397</v>
      </c>
      <c r="H644" s="6">
        <v>0.99424752228095103</v>
      </c>
      <c r="I644" s="6">
        <v>72.106533614770797</v>
      </c>
      <c r="J644" s="6">
        <v>76.003983902112097</v>
      </c>
      <c r="K644" s="6">
        <v>220.20638797582299</v>
      </c>
      <c r="L644" s="6">
        <v>74.520954461947696</v>
      </c>
      <c r="M644" s="6">
        <v>0.97125596756591304</v>
      </c>
      <c r="N644" s="6">
        <v>72.617292765518499</v>
      </c>
      <c r="O644" s="6">
        <v>76.424616158376907</v>
      </c>
      <c r="P644" s="6">
        <v>0.465695703506256</v>
      </c>
      <c r="Q644" s="6">
        <v>16.165947608756799</v>
      </c>
    </row>
    <row r="645" spans="1:17">
      <c r="A645" s="6" t="s">
        <v>763</v>
      </c>
      <c r="B645" s="6" t="s">
        <v>64</v>
      </c>
      <c r="C645" s="6" t="s">
        <v>3</v>
      </c>
      <c r="D645" s="6" t="s">
        <v>16</v>
      </c>
      <c r="E645" s="6" t="s">
        <v>12</v>
      </c>
      <c r="F645" s="6">
        <v>224.34385499999999</v>
      </c>
      <c r="G645" s="6">
        <v>74.055258758441397</v>
      </c>
      <c r="H645" s="6">
        <v>0.99424752228095103</v>
      </c>
      <c r="I645" s="6">
        <v>72.106533614770797</v>
      </c>
      <c r="J645" s="6">
        <v>76.003983902112097</v>
      </c>
      <c r="K645" s="6">
        <v>220.07746959764501</v>
      </c>
      <c r="L645" s="6">
        <v>74.837810695546693</v>
      </c>
      <c r="M645" s="6">
        <v>0.93652138665933904</v>
      </c>
      <c r="N645" s="6">
        <v>73.002228777694398</v>
      </c>
      <c r="O645" s="6">
        <v>76.673392613399002</v>
      </c>
      <c r="P645" s="6">
        <v>0.78255193710522497</v>
      </c>
      <c r="Q645" s="6">
        <v>27.165149949046601</v>
      </c>
    </row>
    <row r="646" spans="1:17">
      <c r="A646" s="6" t="s">
        <v>764</v>
      </c>
      <c r="B646" s="6" t="s">
        <v>64</v>
      </c>
      <c r="C646" s="6" t="s">
        <v>3</v>
      </c>
      <c r="D646" s="6" t="s">
        <v>16</v>
      </c>
      <c r="E646" s="6" t="s">
        <v>10</v>
      </c>
      <c r="F646" s="6">
        <v>224.34385499999999</v>
      </c>
      <c r="G646" s="6">
        <v>74.055258758441397</v>
      </c>
      <c r="H646" s="6">
        <v>0.99424752228095103</v>
      </c>
      <c r="I646" s="6">
        <v>72.106533614770797</v>
      </c>
      <c r="J646" s="6">
        <v>76.003983902112097</v>
      </c>
      <c r="K646" s="6">
        <v>244.44141876819799</v>
      </c>
      <c r="L646" s="6">
        <v>73.446689741765994</v>
      </c>
      <c r="M646" s="6">
        <v>0.94154343306884303</v>
      </c>
      <c r="N646" s="6">
        <v>71.601264612950999</v>
      </c>
      <c r="O646" s="6">
        <v>75.292114870580903</v>
      </c>
      <c r="P646" s="6">
        <v>-0.60856901667546004</v>
      </c>
      <c r="Q646" s="6">
        <v>-21.125586441567801</v>
      </c>
    </row>
    <row r="647" spans="1:17">
      <c r="A647" s="6" t="s">
        <v>765</v>
      </c>
      <c r="B647" s="6" t="s">
        <v>64</v>
      </c>
      <c r="C647" s="6" t="s">
        <v>3</v>
      </c>
      <c r="D647" s="6" t="s">
        <v>16</v>
      </c>
      <c r="E647" s="6" t="s">
        <v>11</v>
      </c>
      <c r="F647" s="6">
        <v>224.34385499999999</v>
      </c>
      <c r="G647" s="6">
        <v>74.055258758441397</v>
      </c>
      <c r="H647" s="6">
        <v>0.99424752228095103</v>
      </c>
      <c r="I647" s="6">
        <v>72.106533614770797</v>
      </c>
      <c r="J647" s="6">
        <v>76.003983902112097</v>
      </c>
      <c r="K647" s="6">
        <v>224.34385499999999</v>
      </c>
      <c r="L647" s="6">
        <v>74.055258758441397</v>
      </c>
      <c r="M647" s="6">
        <v>0.99424752228095103</v>
      </c>
      <c r="N647" s="6">
        <v>72.106533614770797</v>
      </c>
      <c r="O647" s="6">
        <v>76.003983902112097</v>
      </c>
      <c r="P647" s="6">
        <v>0</v>
      </c>
      <c r="Q647" s="6">
        <v>0</v>
      </c>
    </row>
    <row r="648" spans="1:17">
      <c r="A648" s="6" t="s">
        <v>766</v>
      </c>
      <c r="B648" s="6" t="s">
        <v>64</v>
      </c>
      <c r="C648" s="6" t="s">
        <v>3</v>
      </c>
      <c r="D648" s="6" t="s">
        <v>16</v>
      </c>
      <c r="E648" s="6" t="s">
        <v>6</v>
      </c>
      <c r="F648" s="6">
        <v>224.34385499999999</v>
      </c>
      <c r="G648" s="6">
        <v>74.055258758441397</v>
      </c>
      <c r="H648" s="6">
        <v>0.99424752228095103</v>
      </c>
      <c r="I648" s="6">
        <v>72.106533614770797</v>
      </c>
      <c r="J648" s="6">
        <v>76.003983902112097</v>
      </c>
      <c r="K648" s="6">
        <v>234.614600210643</v>
      </c>
      <c r="L648" s="6">
        <v>73.900790847732296</v>
      </c>
      <c r="M648" s="6">
        <v>0.957247195886059</v>
      </c>
      <c r="N648" s="6">
        <v>72.024586343795605</v>
      </c>
      <c r="O648" s="6">
        <v>75.776995351668901</v>
      </c>
      <c r="P648" s="6">
        <v>-0.15446791070917201</v>
      </c>
      <c r="Q648" s="6">
        <v>-5.3621283876093502</v>
      </c>
    </row>
    <row r="649" spans="1:17">
      <c r="A649" s="6" t="s">
        <v>767</v>
      </c>
      <c r="B649" s="6" t="s">
        <v>64</v>
      </c>
      <c r="C649" s="6" t="s">
        <v>3</v>
      </c>
      <c r="D649" s="6" t="s">
        <v>16</v>
      </c>
      <c r="E649" s="6" t="s">
        <v>8</v>
      </c>
      <c r="F649" s="6">
        <v>224.34385499999999</v>
      </c>
      <c r="G649" s="6">
        <v>74.055258758441397</v>
      </c>
      <c r="H649" s="6">
        <v>0.99424752228095103</v>
      </c>
      <c r="I649" s="6">
        <v>72.106533614770797</v>
      </c>
      <c r="J649" s="6">
        <v>76.003983902112097</v>
      </c>
      <c r="K649" s="6">
        <v>208.496652890207</v>
      </c>
      <c r="L649" s="6">
        <v>74.614844002707599</v>
      </c>
      <c r="M649" s="6">
        <v>1.0346334670267201</v>
      </c>
      <c r="N649" s="6">
        <v>72.586962407335307</v>
      </c>
      <c r="O649" s="6">
        <v>76.642725598080006</v>
      </c>
      <c r="P649" s="6">
        <v>0.55958524426618805</v>
      </c>
      <c r="Q649" s="6">
        <v>19.425186174858101</v>
      </c>
    </row>
    <row r="650" spans="1:17">
      <c r="A650" s="6" t="s">
        <v>768</v>
      </c>
      <c r="B650" s="6" t="s">
        <v>49</v>
      </c>
      <c r="C650" s="6" t="s">
        <v>3</v>
      </c>
      <c r="D650" s="6" t="s">
        <v>16</v>
      </c>
      <c r="E650" s="6" t="s">
        <v>7</v>
      </c>
      <c r="F650" s="6">
        <v>451.48576200000002</v>
      </c>
      <c r="G650" s="6">
        <v>72.452266417878405</v>
      </c>
      <c r="H650" s="6">
        <v>0.73870267855978999</v>
      </c>
      <c r="I650" s="6">
        <v>71.004409167901201</v>
      </c>
      <c r="J650" s="6">
        <v>73.900123667855595</v>
      </c>
      <c r="K650" s="6">
        <v>426.38265553790001</v>
      </c>
      <c r="L650" s="6">
        <v>73.3974325405852</v>
      </c>
      <c r="M650" s="6">
        <v>0.73444963023295695</v>
      </c>
      <c r="N650" s="6">
        <v>71.957911265328605</v>
      </c>
      <c r="O650" s="6">
        <v>74.836953815841795</v>
      </c>
      <c r="P650" s="6">
        <v>0.94516612270686595</v>
      </c>
      <c r="Q650" s="6">
        <v>13.832755391329499</v>
      </c>
    </row>
    <row r="651" spans="1:17">
      <c r="A651" s="6" t="s">
        <v>769</v>
      </c>
      <c r="B651" s="6" t="s">
        <v>49</v>
      </c>
      <c r="C651" s="6" t="s">
        <v>3</v>
      </c>
      <c r="D651" s="6" t="s">
        <v>16</v>
      </c>
      <c r="E651" s="6" t="s">
        <v>5</v>
      </c>
      <c r="F651" s="6">
        <v>451.48576200000002</v>
      </c>
      <c r="G651" s="6">
        <v>72.452266417878405</v>
      </c>
      <c r="H651" s="6">
        <v>0.73870267855978999</v>
      </c>
      <c r="I651" s="6">
        <v>71.004409167901201</v>
      </c>
      <c r="J651" s="6">
        <v>73.900123667855595</v>
      </c>
      <c r="K651" s="6">
        <v>392.25621537913503</v>
      </c>
      <c r="L651" s="6">
        <v>74.242573096116004</v>
      </c>
      <c r="M651" s="6">
        <v>0.75576383841315697</v>
      </c>
      <c r="N651" s="6">
        <v>72.761275972826198</v>
      </c>
      <c r="O651" s="6">
        <v>75.723870219405796</v>
      </c>
      <c r="P651" s="6">
        <v>1.79030667823766</v>
      </c>
      <c r="Q651" s="6">
        <v>26.2016102360936</v>
      </c>
    </row>
    <row r="652" spans="1:17">
      <c r="A652" s="6" t="s">
        <v>770</v>
      </c>
      <c r="B652" s="6" t="s">
        <v>49</v>
      </c>
      <c r="C652" s="6" t="s">
        <v>3</v>
      </c>
      <c r="D652" s="6" t="s">
        <v>16</v>
      </c>
      <c r="E652" s="6" t="s">
        <v>9</v>
      </c>
      <c r="F652" s="6">
        <v>451.48576200000002</v>
      </c>
      <c r="G652" s="6">
        <v>72.452266417878405</v>
      </c>
      <c r="H652" s="6">
        <v>0.73870267855978999</v>
      </c>
      <c r="I652" s="6">
        <v>71.004409167901201</v>
      </c>
      <c r="J652" s="6">
        <v>73.900123667855595</v>
      </c>
      <c r="K652" s="6">
        <v>423.22380832069803</v>
      </c>
      <c r="L652" s="6">
        <v>73.569642153232195</v>
      </c>
      <c r="M652" s="6">
        <v>0.731301638547314</v>
      </c>
      <c r="N652" s="6">
        <v>72.136290941679405</v>
      </c>
      <c r="O652" s="6">
        <v>75.002993364784899</v>
      </c>
      <c r="P652" s="6">
        <v>1.1173757353537901</v>
      </c>
      <c r="Q652" s="6">
        <v>16.353088474108901</v>
      </c>
    </row>
    <row r="653" spans="1:17">
      <c r="A653" s="6" t="s">
        <v>771</v>
      </c>
      <c r="B653" s="6" t="s">
        <v>49</v>
      </c>
      <c r="C653" s="6" t="s">
        <v>3</v>
      </c>
      <c r="D653" s="6" t="s">
        <v>16</v>
      </c>
      <c r="E653" s="6" t="s">
        <v>12</v>
      </c>
      <c r="F653" s="6">
        <v>451.48576200000002</v>
      </c>
      <c r="G653" s="6">
        <v>72.452266417878405</v>
      </c>
      <c r="H653" s="6">
        <v>0.73870267855978999</v>
      </c>
      <c r="I653" s="6">
        <v>71.004409167901201</v>
      </c>
      <c r="J653" s="6">
        <v>73.900123667855595</v>
      </c>
      <c r="K653" s="6">
        <v>431.20757956737702</v>
      </c>
      <c r="L653" s="6">
        <v>73.666421467352805</v>
      </c>
      <c r="M653" s="6">
        <v>0.70107505366935796</v>
      </c>
      <c r="N653" s="6">
        <v>72.292314362160894</v>
      </c>
      <c r="O653" s="6">
        <v>75.040528572544702</v>
      </c>
      <c r="P653" s="6">
        <v>1.21415504947443</v>
      </c>
      <c r="Q653" s="6">
        <v>17.7694792513593</v>
      </c>
    </row>
    <row r="654" spans="1:17">
      <c r="A654" s="6" t="s">
        <v>772</v>
      </c>
      <c r="B654" s="6" t="s">
        <v>49</v>
      </c>
      <c r="C654" s="6" t="s">
        <v>3</v>
      </c>
      <c r="D654" s="6" t="s">
        <v>16</v>
      </c>
      <c r="E654" s="6" t="s">
        <v>10</v>
      </c>
      <c r="F654" s="6">
        <v>451.48576200000002</v>
      </c>
      <c r="G654" s="6">
        <v>72.452266417878405</v>
      </c>
      <c r="H654" s="6">
        <v>0.73870267855978999</v>
      </c>
      <c r="I654" s="6">
        <v>71.004409167901201</v>
      </c>
      <c r="J654" s="6">
        <v>73.900123667855595</v>
      </c>
      <c r="K654" s="6">
        <v>453.84653856457601</v>
      </c>
      <c r="L654" s="6">
        <v>72.536304907263698</v>
      </c>
      <c r="M654" s="6">
        <v>0.73144613345161802</v>
      </c>
      <c r="N654" s="6">
        <v>71.102670485698496</v>
      </c>
      <c r="O654" s="6">
        <v>73.969939328828801</v>
      </c>
      <c r="P654" s="6">
        <v>8.4038489385292806E-2</v>
      </c>
      <c r="Q654" s="6">
        <v>1.22992544823163</v>
      </c>
    </row>
    <row r="655" spans="1:17">
      <c r="A655" s="6" t="s">
        <v>773</v>
      </c>
      <c r="B655" s="6" t="s">
        <v>49</v>
      </c>
      <c r="C655" s="6" t="s">
        <v>3</v>
      </c>
      <c r="D655" s="6" t="s">
        <v>16</v>
      </c>
      <c r="E655" s="6" t="s">
        <v>11</v>
      </c>
      <c r="F655" s="6">
        <v>451.48576200000002</v>
      </c>
      <c r="G655" s="6">
        <v>72.452266417878405</v>
      </c>
      <c r="H655" s="6">
        <v>0.73870267855978999</v>
      </c>
      <c r="I655" s="6">
        <v>71.004409167901201</v>
      </c>
      <c r="J655" s="6">
        <v>73.900123667855595</v>
      </c>
      <c r="K655" s="6">
        <v>450.84794878815501</v>
      </c>
      <c r="L655" s="6">
        <v>72.5293035839981</v>
      </c>
      <c r="M655" s="6">
        <v>0.73316408925286203</v>
      </c>
      <c r="N655" s="6">
        <v>71.092301969062504</v>
      </c>
      <c r="O655" s="6">
        <v>73.966305198933696</v>
      </c>
      <c r="P655" s="6">
        <v>7.7037166119694703E-2</v>
      </c>
      <c r="Q655" s="6">
        <v>1.1274592363965299</v>
      </c>
    </row>
    <row r="656" spans="1:17">
      <c r="A656" s="6" t="s">
        <v>774</v>
      </c>
      <c r="B656" s="6" t="s">
        <v>49</v>
      </c>
      <c r="C656" s="6" t="s">
        <v>3</v>
      </c>
      <c r="D656" s="6" t="s">
        <v>16</v>
      </c>
      <c r="E656" s="6" t="s">
        <v>6</v>
      </c>
      <c r="F656" s="6">
        <v>451.48576200000002</v>
      </c>
      <c r="G656" s="6">
        <v>72.452266417878405</v>
      </c>
      <c r="H656" s="6">
        <v>0.73870267855978999</v>
      </c>
      <c r="I656" s="6">
        <v>71.004409167901201</v>
      </c>
      <c r="J656" s="6">
        <v>73.900123667855595</v>
      </c>
      <c r="K656" s="6">
        <v>437.83591932822299</v>
      </c>
      <c r="L656" s="6">
        <v>73.003765578398401</v>
      </c>
      <c r="M656" s="6">
        <v>0.72960233812489705</v>
      </c>
      <c r="N656" s="6">
        <v>71.573744995673593</v>
      </c>
      <c r="O656" s="6">
        <v>74.433786161123194</v>
      </c>
      <c r="P656" s="6">
        <v>0.55149916052002401</v>
      </c>
      <c r="Q656" s="6">
        <v>8.0713356125683209</v>
      </c>
    </row>
    <row r="657" spans="1:17">
      <c r="A657" s="6" t="s">
        <v>775</v>
      </c>
      <c r="B657" s="6" t="s">
        <v>49</v>
      </c>
      <c r="C657" s="6" t="s">
        <v>3</v>
      </c>
      <c r="D657" s="6" t="s">
        <v>16</v>
      </c>
      <c r="E657" s="6" t="s">
        <v>8</v>
      </c>
      <c r="F657" s="6">
        <v>451.48576200000002</v>
      </c>
      <c r="G657" s="6">
        <v>72.452266417878405</v>
      </c>
      <c r="H657" s="6">
        <v>0.73870267855978999</v>
      </c>
      <c r="I657" s="6">
        <v>71.004409167901201</v>
      </c>
      <c r="J657" s="6">
        <v>73.900123667855595</v>
      </c>
      <c r="K657" s="6">
        <v>404.155621774981</v>
      </c>
      <c r="L657" s="6">
        <v>73.505499671951497</v>
      </c>
      <c r="M657" s="6">
        <v>0.77360094583029404</v>
      </c>
      <c r="N657" s="6">
        <v>71.9892418181241</v>
      </c>
      <c r="O657" s="6">
        <v>75.021757525778895</v>
      </c>
      <c r="P657" s="6">
        <v>1.05323325407311</v>
      </c>
      <c r="Q657" s="6">
        <v>15.414346349912201</v>
      </c>
    </row>
    <row r="658" spans="1:17">
      <c r="A658" s="6" t="s">
        <v>776</v>
      </c>
      <c r="B658" s="6" t="s">
        <v>62</v>
      </c>
      <c r="C658" s="6" t="s">
        <v>3</v>
      </c>
      <c r="D658" s="6" t="s">
        <v>16</v>
      </c>
      <c r="E658" s="6" t="s">
        <v>7</v>
      </c>
      <c r="F658" s="6">
        <v>532.46695499999998</v>
      </c>
      <c r="G658" s="6">
        <v>73.739097427300806</v>
      </c>
      <c r="H658" s="6">
        <v>0.63960452608679697</v>
      </c>
      <c r="I658" s="6">
        <v>72.485472556170606</v>
      </c>
      <c r="J658" s="6">
        <v>74.992722298430905</v>
      </c>
      <c r="K658" s="6">
        <v>488.23584361066901</v>
      </c>
      <c r="L658" s="6">
        <v>74.664297030287102</v>
      </c>
      <c r="M658" s="6">
        <v>0.65306833278880405</v>
      </c>
      <c r="N658" s="6">
        <v>73.384283098021001</v>
      </c>
      <c r="O658" s="6">
        <v>75.944310962553104</v>
      </c>
      <c r="P658" s="6">
        <v>0.925199602986297</v>
      </c>
      <c r="Q658" s="6">
        <v>17.7443086463994</v>
      </c>
    </row>
    <row r="659" spans="1:17">
      <c r="A659" s="6" t="s">
        <v>777</v>
      </c>
      <c r="B659" s="6" t="s">
        <v>62</v>
      </c>
      <c r="C659" s="6" t="s">
        <v>3</v>
      </c>
      <c r="D659" s="6" t="s">
        <v>16</v>
      </c>
      <c r="E659" s="6" t="s">
        <v>5</v>
      </c>
      <c r="F659" s="6">
        <v>532.46695499999998</v>
      </c>
      <c r="G659" s="6">
        <v>73.739097427300806</v>
      </c>
      <c r="H659" s="6">
        <v>0.63960452608679697</v>
      </c>
      <c r="I659" s="6">
        <v>72.485472556170606</v>
      </c>
      <c r="J659" s="6">
        <v>74.992722298430905</v>
      </c>
      <c r="K659" s="6">
        <v>472.46603094416002</v>
      </c>
      <c r="L659" s="6">
        <v>75.211587488747796</v>
      </c>
      <c r="M659" s="6">
        <v>0.64143837419417304</v>
      </c>
      <c r="N659" s="6">
        <v>73.954368275327198</v>
      </c>
      <c r="O659" s="6">
        <v>76.468806702168393</v>
      </c>
      <c r="P659" s="6">
        <v>1.47249006144703</v>
      </c>
      <c r="Q659" s="6">
        <v>28.240736425671301</v>
      </c>
    </row>
    <row r="660" spans="1:17">
      <c r="A660" s="6" t="s">
        <v>778</v>
      </c>
      <c r="B660" s="6" t="s">
        <v>62</v>
      </c>
      <c r="C660" s="6" t="s">
        <v>3</v>
      </c>
      <c r="D660" s="6" t="s">
        <v>16</v>
      </c>
      <c r="E660" s="6" t="s">
        <v>9</v>
      </c>
      <c r="F660" s="6">
        <v>532.46695499999998</v>
      </c>
      <c r="G660" s="6">
        <v>73.739097427300806</v>
      </c>
      <c r="H660" s="6">
        <v>0.63960452608679697</v>
      </c>
      <c r="I660" s="6">
        <v>72.485472556170606</v>
      </c>
      <c r="J660" s="6">
        <v>74.992722298430905</v>
      </c>
      <c r="K660" s="6">
        <v>518.22546520453602</v>
      </c>
      <c r="L660" s="6">
        <v>74.292012763187003</v>
      </c>
      <c r="M660" s="6">
        <v>0.62976111344861097</v>
      </c>
      <c r="N660" s="6">
        <v>73.057680980827797</v>
      </c>
      <c r="O660" s="6">
        <v>75.526344545546294</v>
      </c>
      <c r="P660" s="6">
        <v>0.55291533588625397</v>
      </c>
      <c r="Q660" s="6">
        <v>10.604306728651499</v>
      </c>
    </row>
    <row r="661" spans="1:17">
      <c r="A661" s="6" t="s">
        <v>779</v>
      </c>
      <c r="B661" s="6" t="s">
        <v>62</v>
      </c>
      <c r="C661" s="6" t="s">
        <v>3</v>
      </c>
      <c r="D661" s="6" t="s">
        <v>16</v>
      </c>
      <c r="E661" s="6" t="s">
        <v>12</v>
      </c>
      <c r="F661" s="6">
        <v>532.46695499999998</v>
      </c>
      <c r="G661" s="6">
        <v>73.739097427300806</v>
      </c>
      <c r="H661" s="6">
        <v>0.63960452608679697</v>
      </c>
      <c r="I661" s="6">
        <v>72.485472556170606</v>
      </c>
      <c r="J661" s="6">
        <v>74.992722298430905</v>
      </c>
      <c r="K661" s="6">
        <v>522.30744848577399</v>
      </c>
      <c r="L661" s="6">
        <v>74.281898563000397</v>
      </c>
      <c r="M661" s="6">
        <v>0.62208083753900301</v>
      </c>
      <c r="N661" s="6">
        <v>73.062620121423905</v>
      </c>
      <c r="O661" s="6">
        <v>75.501177004576803</v>
      </c>
      <c r="P661" s="6">
        <v>0.542801135699577</v>
      </c>
      <c r="Q661" s="6">
        <v>10.4103275167662</v>
      </c>
    </row>
    <row r="662" spans="1:17">
      <c r="A662" s="6" t="s">
        <v>780</v>
      </c>
      <c r="B662" s="6" t="s">
        <v>62</v>
      </c>
      <c r="C662" s="6" t="s">
        <v>3</v>
      </c>
      <c r="D662" s="6" t="s">
        <v>16</v>
      </c>
      <c r="E662" s="6" t="s">
        <v>10</v>
      </c>
      <c r="F662" s="6">
        <v>532.46695499999998</v>
      </c>
      <c r="G662" s="6">
        <v>73.739097427300806</v>
      </c>
      <c r="H662" s="6">
        <v>0.63960452608679697</v>
      </c>
      <c r="I662" s="6">
        <v>72.485472556170606</v>
      </c>
      <c r="J662" s="6">
        <v>74.992722298430905</v>
      </c>
      <c r="K662" s="6">
        <v>528.78199960777204</v>
      </c>
      <c r="L662" s="6">
        <v>73.8829586978148</v>
      </c>
      <c r="M662" s="6">
        <v>0.63600227808913601</v>
      </c>
      <c r="N662" s="6">
        <v>72.636394232760097</v>
      </c>
      <c r="O662" s="6">
        <v>75.129523162869503</v>
      </c>
      <c r="P662" s="6">
        <v>0.14386127051398001</v>
      </c>
      <c r="Q662" s="6">
        <v>2.7591006070730302</v>
      </c>
    </row>
    <row r="663" spans="1:17">
      <c r="A663" s="6" t="s">
        <v>781</v>
      </c>
      <c r="B663" s="6" t="s">
        <v>62</v>
      </c>
      <c r="C663" s="6" t="s">
        <v>3</v>
      </c>
      <c r="D663" s="6" t="s">
        <v>16</v>
      </c>
      <c r="E663" s="6" t="s">
        <v>11</v>
      </c>
      <c r="F663" s="6">
        <v>532.46695499999998</v>
      </c>
      <c r="G663" s="6">
        <v>73.739097427300806</v>
      </c>
      <c r="H663" s="6">
        <v>0.63960452608679697</v>
      </c>
      <c r="I663" s="6">
        <v>72.485472556170606</v>
      </c>
      <c r="J663" s="6">
        <v>74.992722298430905</v>
      </c>
      <c r="K663" s="6">
        <v>530.79039250000005</v>
      </c>
      <c r="L663" s="6">
        <v>73.912211197547705</v>
      </c>
      <c r="M663" s="6">
        <v>0.62697894744431903</v>
      </c>
      <c r="N663" s="6">
        <v>72.683332460556798</v>
      </c>
      <c r="O663" s="6">
        <v>75.141089934538599</v>
      </c>
      <c r="P663" s="6">
        <v>0.17311377024692801</v>
      </c>
      <c r="Q663" s="6">
        <v>3.3201313103555901</v>
      </c>
    </row>
    <row r="664" spans="1:17">
      <c r="A664" s="6" t="s">
        <v>782</v>
      </c>
      <c r="B664" s="6" t="s">
        <v>62</v>
      </c>
      <c r="C664" s="6" t="s">
        <v>3</v>
      </c>
      <c r="D664" s="6" t="s">
        <v>16</v>
      </c>
      <c r="E664" s="6" t="s">
        <v>6</v>
      </c>
      <c r="F664" s="6">
        <v>532.46695499999998</v>
      </c>
      <c r="G664" s="6">
        <v>73.739097427300806</v>
      </c>
      <c r="H664" s="6">
        <v>0.63960452608679697</v>
      </c>
      <c r="I664" s="6">
        <v>72.485472556170606</v>
      </c>
      <c r="J664" s="6">
        <v>74.992722298430905</v>
      </c>
      <c r="K664" s="6">
        <v>513.52756434944502</v>
      </c>
      <c r="L664" s="6">
        <v>74.358907780193803</v>
      </c>
      <c r="M664" s="6">
        <v>0.62920522961399905</v>
      </c>
      <c r="N664" s="6">
        <v>73.1256655301504</v>
      </c>
      <c r="O664" s="6">
        <v>75.592150030237306</v>
      </c>
      <c r="P664" s="6">
        <v>0.61981035289305497</v>
      </c>
      <c r="Q664" s="6">
        <v>11.887279424320001</v>
      </c>
    </row>
    <row r="665" spans="1:17">
      <c r="A665" s="6" t="s">
        <v>783</v>
      </c>
      <c r="B665" s="6" t="s">
        <v>62</v>
      </c>
      <c r="C665" s="6" t="s">
        <v>3</v>
      </c>
      <c r="D665" s="6" t="s">
        <v>16</v>
      </c>
      <c r="E665" s="6" t="s">
        <v>8</v>
      </c>
      <c r="F665" s="6">
        <v>532.46695499999998</v>
      </c>
      <c r="G665" s="6">
        <v>73.739097427300806</v>
      </c>
      <c r="H665" s="6">
        <v>0.63960452608679697</v>
      </c>
      <c r="I665" s="6">
        <v>72.485472556170606</v>
      </c>
      <c r="J665" s="6">
        <v>74.992722298430905</v>
      </c>
      <c r="K665" s="6">
        <v>492.01474152493699</v>
      </c>
      <c r="L665" s="6">
        <v>74.5229698627179</v>
      </c>
      <c r="M665" s="6">
        <v>0.65280265317144104</v>
      </c>
      <c r="N665" s="6">
        <v>73.243476662501806</v>
      </c>
      <c r="O665" s="6">
        <v>75.802463062933896</v>
      </c>
      <c r="P665" s="6">
        <v>0.78387243541709495</v>
      </c>
      <c r="Q665" s="6">
        <v>15.033809340763099</v>
      </c>
    </row>
    <row r="666" spans="1:17">
      <c r="A666" s="6" t="s">
        <v>784</v>
      </c>
      <c r="B666" s="6" t="s">
        <v>54</v>
      </c>
      <c r="C666" s="6" t="s">
        <v>3</v>
      </c>
      <c r="D666" s="6" t="s">
        <v>16</v>
      </c>
      <c r="E666" s="6" t="s">
        <v>7</v>
      </c>
      <c r="F666" s="6">
        <v>936.45520999999997</v>
      </c>
      <c r="G666" s="6">
        <v>73.238535136090306</v>
      </c>
      <c r="H666" s="6">
        <v>0.46132116209735802</v>
      </c>
      <c r="I666" s="6">
        <v>72.334345658379505</v>
      </c>
      <c r="J666" s="6">
        <v>74.142724613801207</v>
      </c>
      <c r="K666" s="6">
        <v>854.75168597879201</v>
      </c>
      <c r="L666" s="6">
        <v>74.260997228738006</v>
      </c>
      <c r="M666" s="6">
        <v>0.48085548233946401</v>
      </c>
      <c r="N666" s="6">
        <v>73.3185204833526</v>
      </c>
      <c r="O666" s="6">
        <v>75.203473974123298</v>
      </c>
      <c r="P666" s="6">
        <v>1.02246209264763</v>
      </c>
      <c r="Q666" s="6">
        <v>15.4854388747104</v>
      </c>
    </row>
    <row r="667" spans="1:17">
      <c r="A667" s="6" t="s">
        <v>785</v>
      </c>
      <c r="B667" s="6" t="s">
        <v>54</v>
      </c>
      <c r="C667" s="6" t="s">
        <v>3</v>
      </c>
      <c r="D667" s="6" t="s">
        <v>16</v>
      </c>
      <c r="E667" s="6" t="s">
        <v>5</v>
      </c>
      <c r="F667" s="6">
        <v>936.45520999999997</v>
      </c>
      <c r="G667" s="6">
        <v>73.238535136090306</v>
      </c>
      <c r="H667" s="6">
        <v>0.46132116209735802</v>
      </c>
      <c r="I667" s="6">
        <v>72.334345658379505</v>
      </c>
      <c r="J667" s="6">
        <v>74.142724613801207</v>
      </c>
      <c r="K667" s="6">
        <v>800.47974252561505</v>
      </c>
      <c r="L667" s="6">
        <v>75.302422921937307</v>
      </c>
      <c r="M667" s="6">
        <v>0.47788709077751101</v>
      </c>
      <c r="N667" s="6">
        <v>74.365764224013404</v>
      </c>
      <c r="O667" s="6">
        <v>76.239081619861295</v>
      </c>
      <c r="P667" s="6">
        <v>2.0638877858470002</v>
      </c>
      <c r="Q667" s="6">
        <v>31.258086125457499</v>
      </c>
    </row>
    <row r="668" spans="1:17">
      <c r="A668" s="6" t="s">
        <v>786</v>
      </c>
      <c r="B668" s="6" t="s">
        <v>54</v>
      </c>
      <c r="C668" s="6" t="s">
        <v>3</v>
      </c>
      <c r="D668" s="6" t="s">
        <v>16</v>
      </c>
      <c r="E668" s="6" t="s">
        <v>9</v>
      </c>
      <c r="F668" s="6">
        <v>936.45520999999997</v>
      </c>
      <c r="G668" s="6">
        <v>73.238535136090306</v>
      </c>
      <c r="H668" s="6">
        <v>0.46132116209735802</v>
      </c>
      <c r="I668" s="6">
        <v>72.334345658379505</v>
      </c>
      <c r="J668" s="6">
        <v>74.142724613801207</v>
      </c>
      <c r="K668" s="6">
        <v>900.39605086274298</v>
      </c>
      <c r="L668" s="6">
        <v>73.932892294149696</v>
      </c>
      <c r="M668" s="6">
        <v>0.45910749256716199</v>
      </c>
      <c r="N668" s="6">
        <v>73.033041608718094</v>
      </c>
      <c r="O668" s="6">
        <v>74.832742979581397</v>
      </c>
      <c r="P668" s="6">
        <v>0.69435715805937503</v>
      </c>
      <c r="Q668" s="6">
        <v>10.5162092616099</v>
      </c>
    </row>
    <row r="669" spans="1:17">
      <c r="A669" s="6" t="s">
        <v>787</v>
      </c>
      <c r="B669" s="6" t="s">
        <v>54</v>
      </c>
      <c r="C669" s="6" t="s">
        <v>3</v>
      </c>
      <c r="D669" s="6" t="s">
        <v>16</v>
      </c>
      <c r="E669" s="6" t="s">
        <v>12</v>
      </c>
      <c r="F669" s="6">
        <v>936.45520999999997</v>
      </c>
      <c r="G669" s="6">
        <v>73.238535136090306</v>
      </c>
      <c r="H669" s="6">
        <v>0.46132116209735802</v>
      </c>
      <c r="I669" s="6">
        <v>72.334345658379505</v>
      </c>
      <c r="J669" s="6">
        <v>74.142724613801207</v>
      </c>
      <c r="K669" s="6">
        <v>893.28223611639703</v>
      </c>
      <c r="L669" s="6">
        <v>74.271099550796293</v>
      </c>
      <c r="M669" s="6">
        <v>0.44590816194502297</v>
      </c>
      <c r="N669" s="6">
        <v>73.397119553384101</v>
      </c>
      <c r="O669" s="6">
        <v>75.145079548208599</v>
      </c>
      <c r="P669" s="6">
        <v>1.032564414706</v>
      </c>
      <c r="Q669" s="6">
        <v>15.638441017139399</v>
      </c>
    </row>
    <row r="670" spans="1:17">
      <c r="A670" s="6" t="s">
        <v>788</v>
      </c>
      <c r="B670" s="6" t="s">
        <v>54</v>
      </c>
      <c r="C670" s="6" t="s">
        <v>3</v>
      </c>
      <c r="D670" s="6" t="s">
        <v>16</v>
      </c>
      <c r="E670" s="6" t="s">
        <v>10</v>
      </c>
      <c r="F670" s="6">
        <v>936.45520999999997</v>
      </c>
      <c r="G670" s="6">
        <v>73.238535136090306</v>
      </c>
      <c r="H670" s="6">
        <v>0.46132116209735802</v>
      </c>
      <c r="I670" s="6">
        <v>72.334345658379505</v>
      </c>
      <c r="J670" s="6">
        <v>74.142724613801207</v>
      </c>
      <c r="K670" s="6">
        <v>906.28169360223797</v>
      </c>
      <c r="L670" s="6">
        <v>73.657059580675707</v>
      </c>
      <c r="M670" s="6">
        <v>0.464389707349115</v>
      </c>
      <c r="N670" s="6">
        <v>72.746855754271394</v>
      </c>
      <c r="O670" s="6">
        <v>74.567263407079906</v>
      </c>
      <c r="P670" s="6">
        <v>0.41852444458533</v>
      </c>
      <c r="Q670" s="6">
        <v>6.3386552428714804</v>
      </c>
    </row>
    <row r="671" spans="1:17">
      <c r="A671" s="6" t="s">
        <v>789</v>
      </c>
      <c r="B671" s="6" t="s">
        <v>54</v>
      </c>
      <c r="C671" s="6" t="s">
        <v>3</v>
      </c>
      <c r="D671" s="6" t="s">
        <v>16</v>
      </c>
      <c r="E671" s="6" t="s">
        <v>11</v>
      </c>
      <c r="F671" s="6">
        <v>936.45520999999997</v>
      </c>
      <c r="G671" s="6">
        <v>73.238535136090306</v>
      </c>
      <c r="H671" s="6">
        <v>0.46132116209735802</v>
      </c>
      <c r="I671" s="6">
        <v>72.334345658379505</v>
      </c>
      <c r="J671" s="6">
        <v>74.142724613801207</v>
      </c>
      <c r="K671" s="6">
        <v>939.91615503375101</v>
      </c>
      <c r="L671" s="6">
        <v>73.102291267595106</v>
      </c>
      <c r="M671" s="6">
        <v>0.46623866501507999</v>
      </c>
      <c r="N671" s="6">
        <v>72.188463484165595</v>
      </c>
      <c r="O671" s="6">
        <v>74.016119051024702</v>
      </c>
      <c r="P671" s="6">
        <v>-0.13624386849522799</v>
      </c>
      <c r="Q671" s="6">
        <v>-2.0634467652230399</v>
      </c>
    </row>
    <row r="672" spans="1:17">
      <c r="A672" s="6" t="s">
        <v>790</v>
      </c>
      <c r="B672" s="6" t="s">
        <v>54</v>
      </c>
      <c r="C672" s="6" t="s">
        <v>3</v>
      </c>
      <c r="D672" s="6" t="s">
        <v>16</v>
      </c>
      <c r="E672" s="6" t="s">
        <v>6</v>
      </c>
      <c r="F672" s="6">
        <v>936.45520999999997</v>
      </c>
      <c r="G672" s="6">
        <v>73.238535136090306</v>
      </c>
      <c r="H672" s="6">
        <v>0.46132116209735802</v>
      </c>
      <c r="I672" s="6">
        <v>72.334345658379505</v>
      </c>
      <c r="J672" s="6">
        <v>74.142724613801207</v>
      </c>
      <c r="K672" s="6">
        <v>906.95811090120299</v>
      </c>
      <c r="L672" s="6">
        <v>73.653769392774606</v>
      </c>
      <c r="M672" s="6">
        <v>0.46651337669548598</v>
      </c>
      <c r="N672" s="6">
        <v>72.739403174451397</v>
      </c>
      <c r="O672" s="6">
        <v>74.568135611097702</v>
      </c>
      <c r="P672" s="6">
        <v>0.41523425668425801</v>
      </c>
      <c r="Q672" s="6">
        <v>6.2888245410833701</v>
      </c>
    </row>
    <row r="673" spans="1:17">
      <c r="A673" s="6" t="s">
        <v>791</v>
      </c>
      <c r="B673" s="6" t="s">
        <v>54</v>
      </c>
      <c r="C673" s="6" t="s">
        <v>3</v>
      </c>
      <c r="D673" s="6" t="s">
        <v>16</v>
      </c>
      <c r="E673" s="6" t="s">
        <v>8</v>
      </c>
      <c r="F673" s="6">
        <v>936.45520999999997</v>
      </c>
      <c r="G673" s="6">
        <v>73.238535136090306</v>
      </c>
      <c r="H673" s="6">
        <v>0.46132116209735802</v>
      </c>
      <c r="I673" s="6">
        <v>72.334345658379505</v>
      </c>
      <c r="J673" s="6">
        <v>74.142724613801207</v>
      </c>
      <c r="K673" s="6">
        <v>850.96199236785503</v>
      </c>
      <c r="L673" s="6">
        <v>74.330481270040195</v>
      </c>
      <c r="M673" s="6">
        <v>0.48345700270664499</v>
      </c>
      <c r="N673" s="6">
        <v>73.382905544735095</v>
      </c>
      <c r="O673" s="6">
        <v>75.278056995345196</v>
      </c>
      <c r="P673" s="6">
        <v>1.09194613394983</v>
      </c>
      <c r="Q673" s="6">
        <v>16.537791702351001</v>
      </c>
    </row>
    <row r="674" spans="1:17">
      <c r="A674" s="6" t="s">
        <v>792</v>
      </c>
      <c r="B674" s="6" t="s">
        <v>42</v>
      </c>
      <c r="C674" s="6" t="s">
        <v>3</v>
      </c>
      <c r="D674" s="6" t="s">
        <v>16</v>
      </c>
      <c r="E674" s="6" t="s">
        <v>7</v>
      </c>
      <c r="F674" s="6">
        <v>631.98521300000004</v>
      </c>
      <c r="G674" s="6">
        <v>74.1337544958687</v>
      </c>
      <c r="H674" s="6">
        <v>0.64053638768780097</v>
      </c>
      <c r="I674" s="6">
        <v>72.8783031760006</v>
      </c>
      <c r="J674" s="6">
        <v>75.389205815736801</v>
      </c>
      <c r="K674" s="6">
        <v>559.79998254681402</v>
      </c>
      <c r="L674" s="6">
        <v>75.748532993752406</v>
      </c>
      <c r="M674" s="6">
        <v>0.655610600243415</v>
      </c>
      <c r="N674" s="6">
        <v>74.463536217275305</v>
      </c>
      <c r="O674" s="6">
        <v>77.033529770229507</v>
      </c>
      <c r="P674" s="6">
        <v>1.6147784978836901</v>
      </c>
      <c r="Q674" s="6">
        <v>28.473838269527501</v>
      </c>
    </row>
    <row r="675" spans="1:17">
      <c r="A675" s="6" t="s">
        <v>793</v>
      </c>
      <c r="B675" s="6" t="s">
        <v>42</v>
      </c>
      <c r="C675" s="6" t="s">
        <v>3</v>
      </c>
      <c r="D675" s="6" t="s">
        <v>16</v>
      </c>
      <c r="E675" s="6" t="s">
        <v>5</v>
      </c>
      <c r="F675" s="6">
        <v>631.98521300000004</v>
      </c>
      <c r="G675" s="6">
        <v>74.1337544958687</v>
      </c>
      <c r="H675" s="6">
        <v>0.64053638768780097</v>
      </c>
      <c r="I675" s="6">
        <v>72.8783031760006</v>
      </c>
      <c r="J675" s="6">
        <v>75.389205815736801</v>
      </c>
      <c r="K675" s="6">
        <v>581.58759501704105</v>
      </c>
      <c r="L675" s="6">
        <v>75.135915897845706</v>
      </c>
      <c r="M675" s="6">
        <v>0.65032257372746605</v>
      </c>
      <c r="N675" s="6">
        <v>73.861283653339797</v>
      </c>
      <c r="O675" s="6">
        <v>76.410548142351502</v>
      </c>
      <c r="P675" s="6">
        <v>1.00216140197699</v>
      </c>
      <c r="Q675" s="6">
        <v>17.671390668908401</v>
      </c>
    </row>
    <row r="676" spans="1:17">
      <c r="A676" s="6" t="s">
        <v>794</v>
      </c>
      <c r="B676" s="6" t="s">
        <v>42</v>
      </c>
      <c r="C676" s="6" t="s">
        <v>3</v>
      </c>
      <c r="D676" s="6" t="s">
        <v>16</v>
      </c>
      <c r="E676" s="6" t="s">
        <v>9</v>
      </c>
      <c r="F676" s="6">
        <v>631.98521300000004</v>
      </c>
      <c r="G676" s="6">
        <v>74.1337544958687</v>
      </c>
      <c r="H676" s="6">
        <v>0.64053638768780097</v>
      </c>
      <c r="I676" s="6">
        <v>72.8783031760006</v>
      </c>
      <c r="J676" s="6">
        <v>75.389205815736801</v>
      </c>
      <c r="K676" s="6">
        <v>619.61152358959805</v>
      </c>
      <c r="L676" s="6">
        <v>74.355681292594795</v>
      </c>
      <c r="M676" s="6">
        <v>0.64704750553777701</v>
      </c>
      <c r="N676" s="6">
        <v>73.087468181740704</v>
      </c>
      <c r="O676" s="6">
        <v>75.623894403448801</v>
      </c>
      <c r="P676" s="6">
        <v>0.22192679672606599</v>
      </c>
      <c r="Q676" s="6">
        <v>3.9132969171524601</v>
      </c>
    </row>
    <row r="677" spans="1:17">
      <c r="A677" s="6" t="s">
        <v>795</v>
      </c>
      <c r="B677" s="6" t="s">
        <v>42</v>
      </c>
      <c r="C677" s="6" t="s">
        <v>3</v>
      </c>
      <c r="D677" s="6" t="s">
        <v>16</v>
      </c>
      <c r="E677" s="6" t="s">
        <v>12</v>
      </c>
      <c r="F677" s="6">
        <v>631.98521300000004</v>
      </c>
      <c r="G677" s="6">
        <v>74.1337544958687</v>
      </c>
      <c r="H677" s="6">
        <v>0.64053638768780097</v>
      </c>
      <c r="I677" s="6">
        <v>72.8783031760006</v>
      </c>
      <c r="J677" s="6">
        <v>75.389205815736801</v>
      </c>
      <c r="K677" s="6">
        <v>598.91586834714599</v>
      </c>
      <c r="L677" s="6">
        <v>76.0270016496099</v>
      </c>
      <c r="M677" s="6">
        <v>0.55513037524452502</v>
      </c>
      <c r="N677" s="6">
        <v>74.938946114130601</v>
      </c>
      <c r="O677" s="6">
        <v>77.115057185089199</v>
      </c>
      <c r="P677" s="6">
        <v>1.8932471537411999</v>
      </c>
      <c r="Q677" s="6">
        <v>33.384153511160498</v>
      </c>
    </row>
    <row r="678" spans="1:17">
      <c r="A678" s="6" t="s">
        <v>796</v>
      </c>
      <c r="B678" s="6" t="s">
        <v>42</v>
      </c>
      <c r="C678" s="6" t="s">
        <v>3</v>
      </c>
      <c r="D678" s="6" t="s">
        <v>16</v>
      </c>
      <c r="E678" s="6" t="s">
        <v>10</v>
      </c>
      <c r="F678" s="6">
        <v>631.98521300000004</v>
      </c>
      <c r="G678" s="6">
        <v>74.1337544958687</v>
      </c>
      <c r="H678" s="6">
        <v>0.64053638768780097</v>
      </c>
      <c r="I678" s="6">
        <v>72.8783031760006</v>
      </c>
      <c r="J678" s="6">
        <v>75.389205815736801</v>
      </c>
      <c r="K678" s="6">
        <v>631.50720328433897</v>
      </c>
      <c r="L678" s="6">
        <v>74.184796884345204</v>
      </c>
      <c r="M678" s="6">
        <v>0.640094597678181</v>
      </c>
      <c r="N678" s="6">
        <v>72.930211472896005</v>
      </c>
      <c r="O678" s="6">
        <v>75.439382295794502</v>
      </c>
      <c r="P678" s="6">
        <v>5.1042388476545901E-2</v>
      </c>
      <c r="Q678" s="6">
        <v>0.900044629202293</v>
      </c>
    </row>
    <row r="679" spans="1:17">
      <c r="A679" s="6" t="s">
        <v>797</v>
      </c>
      <c r="B679" s="6" t="s">
        <v>42</v>
      </c>
      <c r="C679" s="6" t="s">
        <v>3</v>
      </c>
      <c r="D679" s="6" t="s">
        <v>16</v>
      </c>
      <c r="E679" s="6" t="s">
        <v>11</v>
      </c>
      <c r="F679" s="6">
        <v>631.98521300000004</v>
      </c>
      <c r="G679" s="6">
        <v>74.1337544958687</v>
      </c>
      <c r="H679" s="6">
        <v>0.64053638768780097</v>
      </c>
      <c r="I679" s="6">
        <v>72.8783031760006</v>
      </c>
      <c r="J679" s="6">
        <v>75.389205815736801</v>
      </c>
      <c r="K679" s="6">
        <v>632.19024897122301</v>
      </c>
      <c r="L679" s="6">
        <v>74.111131639921993</v>
      </c>
      <c r="M679" s="6">
        <v>0.64228615865725602</v>
      </c>
      <c r="N679" s="6">
        <v>72.852250768953795</v>
      </c>
      <c r="O679" s="6">
        <v>75.370012510890305</v>
      </c>
      <c r="P679" s="6">
        <v>-2.2622855946650599E-2</v>
      </c>
      <c r="Q679" s="6">
        <v>-0.39891510957321702</v>
      </c>
    </row>
    <row r="680" spans="1:17">
      <c r="A680" s="6" t="s">
        <v>798</v>
      </c>
      <c r="B680" s="6" t="s">
        <v>42</v>
      </c>
      <c r="C680" s="6" t="s">
        <v>3</v>
      </c>
      <c r="D680" s="6" t="s">
        <v>16</v>
      </c>
      <c r="E680" s="6" t="s">
        <v>6</v>
      </c>
      <c r="F680" s="6">
        <v>631.98521300000004</v>
      </c>
      <c r="G680" s="6">
        <v>74.1337544958687</v>
      </c>
      <c r="H680" s="6">
        <v>0.64053638768780097</v>
      </c>
      <c r="I680" s="6">
        <v>72.8783031760006</v>
      </c>
      <c r="J680" s="6">
        <v>75.389205815736801</v>
      </c>
      <c r="K680" s="6">
        <v>630.48890106470901</v>
      </c>
      <c r="L680" s="6">
        <v>74.333248588252005</v>
      </c>
      <c r="M680" s="6">
        <v>0.63255763006217702</v>
      </c>
      <c r="N680" s="6">
        <v>73.093435633330103</v>
      </c>
      <c r="O680" s="6">
        <v>75.573061543173907</v>
      </c>
      <c r="P680" s="6">
        <v>0.199494092383318</v>
      </c>
      <c r="Q680" s="6">
        <v>3.5177348036857099</v>
      </c>
    </row>
    <row r="681" spans="1:17">
      <c r="A681" s="6" t="s">
        <v>799</v>
      </c>
      <c r="B681" s="6" t="s">
        <v>42</v>
      </c>
      <c r="C681" s="6" t="s">
        <v>3</v>
      </c>
      <c r="D681" s="6" t="s">
        <v>16</v>
      </c>
      <c r="E681" s="6" t="s">
        <v>8</v>
      </c>
      <c r="F681" s="6">
        <v>631.98521300000004</v>
      </c>
      <c r="G681" s="6">
        <v>74.1337544958687</v>
      </c>
      <c r="H681" s="6">
        <v>0.64053638768780097</v>
      </c>
      <c r="I681" s="6">
        <v>72.8783031760006</v>
      </c>
      <c r="J681" s="6">
        <v>75.389205815736801</v>
      </c>
      <c r="K681" s="6">
        <v>592.27927584710801</v>
      </c>
      <c r="L681" s="6">
        <v>74.844822299734403</v>
      </c>
      <c r="M681" s="6">
        <v>0.654991754507385</v>
      </c>
      <c r="N681" s="6">
        <v>73.561038460899894</v>
      </c>
      <c r="O681" s="6">
        <v>76.128606138568799</v>
      </c>
      <c r="P681" s="6">
        <v>0.71106780386567403</v>
      </c>
      <c r="Q681" s="6">
        <v>12.5384563099364</v>
      </c>
    </row>
    <row r="682" spans="1:17">
      <c r="A682" s="6" t="s">
        <v>800</v>
      </c>
      <c r="B682" s="6" t="s">
        <v>38</v>
      </c>
      <c r="C682" s="6" t="s">
        <v>3</v>
      </c>
      <c r="D682" s="6" t="s">
        <v>16</v>
      </c>
      <c r="E682" s="6" t="s">
        <v>7</v>
      </c>
      <c r="F682" s="6">
        <v>227.49503999999999</v>
      </c>
      <c r="G682" s="6">
        <v>77.3897303403173</v>
      </c>
      <c r="H682" s="6">
        <v>1.0552673679536899</v>
      </c>
      <c r="I682" s="6">
        <v>75.3214062991281</v>
      </c>
      <c r="J682" s="6">
        <v>79.4580543815065</v>
      </c>
      <c r="K682" s="6">
        <v>210.33594896169799</v>
      </c>
      <c r="L682" s="6">
        <v>78.430331844051295</v>
      </c>
      <c r="M682" s="6">
        <v>1.07637367306226</v>
      </c>
      <c r="N682" s="6">
        <v>76.320639444849306</v>
      </c>
      <c r="O682" s="6">
        <v>80.540024243253299</v>
      </c>
      <c r="P682" s="6">
        <v>1.040601503734</v>
      </c>
      <c r="Q682" s="6">
        <v>19.9270850900825</v>
      </c>
    </row>
    <row r="683" spans="1:17">
      <c r="A683" s="6" t="s">
        <v>801</v>
      </c>
      <c r="B683" s="6" t="s">
        <v>38</v>
      </c>
      <c r="C683" s="6" t="s">
        <v>3</v>
      </c>
      <c r="D683" s="6" t="s">
        <v>16</v>
      </c>
      <c r="E683" s="6" t="s">
        <v>5</v>
      </c>
      <c r="F683" s="6">
        <v>227.49503999999999</v>
      </c>
      <c r="G683" s="6">
        <v>77.3897303403173</v>
      </c>
      <c r="H683" s="6">
        <v>1.0552673679536899</v>
      </c>
      <c r="I683" s="6">
        <v>75.3214062991281</v>
      </c>
      <c r="J683" s="6">
        <v>79.4580543815065</v>
      </c>
      <c r="K683" s="6">
        <v>204.34103805290101</v>
      </c>
      <c r="L683" s="6">
        <v>78.486715962903702</v>
      </c>
      <c r="M683" s="6">
        <v>1.08321841829192</v>
      </c>
      <c r="N683" s="6">
        <v>76.363607863051499</v>
      </c>
      <c r="O683" s="6">
        <v>80.609824062755905</v>
      </c>
      <c r="P683" s="6">
        <v>1.0969856225864201</v>
      </c>
      <c r="Q683" s="6">
        <v>21.006817466087899</v>
      </c>
    </row>
    <row r="684" spans="1:17">
      <c r="A684" s="6" t="s">
        <v>802</v>
      </c>
      <c r="B684" s="6" t="s">
        <v>38</v>
      </c>
      <c r="C684" s="6" t="s">
        <v>3</v>
      </c>
      <c r="D684" s="6" t="s">
        <v>16</v>
      </c>
      <c r="E684" s="6" t="s">
        <v>9</v>
      </c>
      <c r="F684" s="6">
        <v>227.49503999999999</v>
      </c>
      <c r="G684" s="6">
        <v>77.3897303403173</v>
      </c>
      <c r="H684" s="6">
        <v>1.0552673679536899</v>
      </c>
      <c r="I684" s="6">
        <v>75.3214062991281</v>
      </c>
      <c r="J684" s="6">
        <v>79.4580543815065</v>
      </c>
      <c r="K684" s="6">
        <v>216.13416270113501</v>
      </c>
      <c r="L684" s="6">
        <v>77.966400768377895</v>
      </c>
      <c r="M684" s="6">
        <v>1.0649251510052899</v>
      </c>
      <c r="N684" s="6">
        <v>75.879147472407496</v>
      </c>
      <c r="O684" s="6">
        <v>80.053654064348294</v>
      </c>
      <c r="P684" s="6">
        <v>0.57667042806059499</v>
      </c>
      <c r="Q684" s="6">
        <v>11.042998350149601</v>
      </c>
    </row>
    <row r="685" spans="1:17">
      <c r="A685" s="6" t="s">
        <v>803</v>
      </c>
      <c r="B685" s="6" t="s">
        <v>38</v>
      </c>
      <c r="C685" s="6" t="s">
        <v>3</v>
      </c>
      <c r="D685" s="6" t="s">
        <v>16</v>
      </c>
      <c r="E685" s="6" t="s">
        <v>12</v>
      </c>
      <c r="F685" s="6">
        <v>227.49503999999999</v>
      </c>
      <c r="G685" s="6">
        <v>77.3897303403173</v>
      </c>
      <c r="H685" s="6">
        <v>1.0552673679536899</v>
      </c>
      <c r="I685" s="6">
        <v>75.3214062991281</v>
      </c>
      <c r="J685" s="6">
        <v>79.4580543815065</v>
      </c>
      <c r="K685" s="6">
        <v>222.99916457479301</v>
      </c>
      <c r="L685" s="6">
        <v>78.755887527309497</v>
      </c>
      <c r="M685" s="6">
        <v>0.92245799407745299</v>
      </c>
      <c r="N685" s="6">
        <v>76.947869858917599</v>
      </c>
      <c r="O685" s="6">
        <v>80.563905195701295</v>
      </c>
      <c r="P685" s="6">
        <v>1.36615718699217</v>
      </c>
      <c r="Q685" s="6">
        <v>26.161340737961901</v>
      </c>
    </row>
    <row r="686" spans="1:17">
      <c r="A686" s="6" t="s">
        <v>804</v>
      </c>
      <c r="B686" s="6" t="s">
        <v>38</v>
      </c>
      <c r="C686" s="6" t="s">
        <v>3</v>
      </c>
      <c r="D686" s="6" t="s">
        <v>16</v>
      </c>
      <c r="E686" s="6" t="s">
        <v>10</v>
      </c>
      <c r="F686" s="6">
        <v>227.49503999999999</v>
      </c>
      <c r="G686" s="6">
        <v>77.3897303403173</v>
      </c>
      <c r="H686" s="6">
        <v>1.0552673679536899</v>
      </c>
      <c r="I686" s="6">
        <v>75.3214062991281</v>
      </c>
      <c r="J686" s="6">
        <v>79.4580543815065</v>
      </c>
      <c r="K686" s="6">
        <v>218.31641763383399</v>
      </c>
      <c r="L686" s="6">
        <v>77.827445693745901</v>
      </c>
      <c r="M686" s="6">
        <v>1.08647522094997</v>
      </c>
      <c r="N686" s="6">
        <v>75.697954260684</v>
      </c>
      <c r="O686" s="6">
        <v>79.956937126807802</v>
      </c>
      <c r="P686" s="6">
        <v>0.43771535342860102</v>
      </c>
      <c r="Q686" s="6">
        <v>8.3820665852477099</v>
      </c>
    </row>
    <row r="687" spans="1:17">
      <c r="A687" s="6" t="s">
        <v>805</v>
      </c>
      <c r="B687" s="6" t="s">
        <v>38</v>
      </c>
      <c r="C687" s="6" t="s">
        <v>3</v>
      </c>
      <c r="D687" s="6" t="s">
        <v>16</v>
      </c>
      <c r="E687" s="6" t="s">
        <v>11</v>
      </c>
      <c r="F687" s="6">
        <v>227.49503999999999</v>
      </c>
      <c r="G687" s="6">
        <v>77.3897303403173</v>
      </c>
      <c r="H687" s="6">
        <v>1.0552673679536899</v>
      </c>
      <c r="I687" s="6">
        <v>75.3214062991281</v>
      </c>
      <c r="J687" s="6">
        <v>79.4580543815065</v>
      </c>
      <c r="K687" s="6">
        <v>226.49503999999999</v>
      </c>
      <c r="L687" s="6">
        <v>77.807738616900906</v>
      </c>
      <c r="M687" s="6">
        <v>0.97467491100929504</v>
      </c>
      <c r="N687" s="6">
        <v>75.897375791322702</v>
      </c>
      <c r="O687" s="6">
        <v>79.718101442479195</v>
      </c>
      <c r="P687" s="6">
        <v>0.41800827658364897</v>
      </c>
      <c r="Q687" s="6">
        <v>8.0046842772681295</v>
      </c>
    </row>
    <row r="688" spans="1:17">
      <c r="A688" s="6" t="s">
        <v>806</v>
      </c>
      <c r="B688" s="6" t="s">
        <v>38</v>
      </c>
      <c r="C688" s="6" t="s">
        <v>3</v>
      </c>
      <c r="D688" s="6" t="s">
        <v>16</v>
      </c>
      <c r="E688" s="6" t="s">
        <v>6</v>
      </c>
      <c r="F688" s="6">
        <v>227.49503999999999</v>
      </c>
      <c r="G688" s="6">
        <v>77.3897303403173</v>
      </c>
      <c r="H688" s="6">
        <v>1.0552673679536899</v>
      </c>
      <c r="I688" s="6">
        <v>75.3214062991281</v>
      </c>
      <c r="J688" s="6">
        <v>79.4580543815065</v>
      </c>
      <c r="K688" s="6">
        <v>227.28135746330901</v>
      </c>
      <c r="L688" s="6">
        <v>77.283575917690499</v>
      </c>
      <c r="M688" s="6">
        <v>1.0593608049054599</v>
      </c>
      <c r="N688" s="6">
        <v>75.207228740075806</v>
      </c>
      <c r="O688" s="6">
        <v>79.359923095305206</v>
      </c>
      <c r="P688" s="6">
        <v>-0.106154422626744</v>
      </c>
      <c r="Q688" s="6">
        <v>-2.0328129497998901</v>
      </c>
    </row>
    <row r="689" spans="1:17">
      <c r="A689" s="6" t="s">
        <v>807</v>
      </c>
      <c r="B689" s="6" t="s">
        <v>38</v>
      </c>
      <c r="C689" s="6" t="s">
        <v>3</v>
      </c>
      <c r="D689" s="6" t="s">
        <v>16</v>
      </c>
      <c r="E689" s="6" t="s">
        <v>8</v>
      </c>
      <c r="F689" s="6">
        <v>227.49503999999999</v>
      </c>
      <c r="G689" s="6">
        <v>77.3897303403173</v>
      </c>
      <c r="H689" s="6">
        <v>1.0552673679536899</v>
      </c>
      <c r="I689" s="6">
        <v>75.3214062991281</v>
      </c>
      <c r="J689" s="6">
        <v>79.4580543815065</v>
      </c>
      <c r="K689" s="6">
        <v>218.34879682663501</v>
      </c>
      <c r="L689" s="6">
        <v>77.781792160068406</v>
      </c>
      <c r="M689" s="6">
        <v>1.08659576851087</v>
      </c>
      <c r="N689" s="6">
        <v>75.652064453787105</v>
      </c>
      <c r="O689" s="6">
        <v>79.911519866349707</v>
      </c>
      <c r="P689" s="6">
        <v>0.39206181975110599</v>
      </c>
      <c r="Q689" s="6">
        <v>7.5078204430021396</v>
      </c>
    </row>
    <row r="690" spans="1:17">
      <c r="A690" s="6" t="s">
        <v>808</v>
      </c>
      <c r="B690" s="6" t="s">
        <v>28</v>
      </c>
      <c r="C690" s="6" t="s">
        <v>3</v>
      </c>
      <c r="D690" s="6" t="s">
        <v>16</v>
      </c>
      <c r="E690" s="6" t="s">
        <v>7</v>
      </c>
      <c r="F690" s="6">
        <v>483.77839799999998</v>
      </c>
      <c r="G690" s="6">
        <v>73.225116747144398</v>
      </c>
      <c r="H690" s="6">
        <v>0.78931402000577799</v>
      </c>
      <c r="I690" s="6">
        <v>71.678061267933103</v>
      </c>
      <c r="J690" s="6">
        <v>74.772172226355707</v>
      </c>
      <c r="K690" s="6">
        <v>438.71461643948902</v>
      </c>
      <c r="L690" s="6">
        <v>74.746577667174606</v>
      </c>
      <c r="M690" s="6">
        <v>0.79155044330345403</v>
      </c>
      <c r="N690" s="6">
        <v>73.195138798299894</v>
      </c>
      <c r="O690" s="6">
        <v>76.298016536049403</v>
      </c>
      <c r="P690" s="6">
        <v>1.52146092003025</v>
      </c>
      <c r="Q690" s="6">
        <v>27.570635529992199</v>
      </c>
    </row>
    <row r="691" spans="1:17">
      <c r="A691" s="6" t="s">
        <v>809</v>
      </c>
      <c r="B691" s="6" t="s">
        <v>28</v>
      </c>
      <c r="C691" s="6" t="s">
        <v>3</v>
      </c>
      <c r="D691" s="6" t="s">
        <v>16</v>
      </c>
      <c r="E691" s="6" t="s">
        <v>5</v>
      </c>
      <c r="F691" s="6">
        <v>483.77839799999998</v>
      </c>
      <c r="G691" s="6">
        <v>73.225116747144398</v>
      </c>
      <c r="H691" s="6">
        <v>0.78931402000577799</v>
      </c>
      <c r="I691" s="6">
        <v>71.678061267933103</v>
      </c>
      <c r="J691" s="6">
        <v>74.772172226355707</v>
      </c>
      <c r="K691" s="6">
        <v>420.82009873543399</v>
      </c>
      <c r="L691" s="6">
        <v>74.729762393558204</v>
      </c>
      <c r="M691" s="6">
        <v>0.83115121699435601</v>
      </c>
      <c r="N691" s="6">
        <v>73.100706008249304</v>
      </c>
      <c r="O691" s="6">
        <v>76.358818778867203</v>
      </c>
      <c r="P691" s="6">
        <v>1.50464564641383</v>
      </c>
      <c r="Q691" s="6">
        <v>27.265923280001601</v>
      </c>
    </row>
    <row r="692" spans="1:17">
      <c r="A692" s="6" t="s">
        <v>810</v>
      </c>
      <c r="B692" s="6" t="s">
        <v>28</v>
      </c>
      <c r="C692" s="6" t="s">
        <v>3</v>
      </c>
      <c r="D692" s="6" t="s">
        <v>16</v>
      </c>
      <c r="E692" s="6" t="s">
        <v>9</v>
      </c>
      <c r="F692" s="6">
        <v>483.77839799999998</v>
      </c>
      <c r="G692" s="6">
        <v>73.225116747144398</v>
      </c>
      <c r="H692" s="6">
        <v>0.78931402000577799</v>
      </c>
      <c r="I692" s="6">
        <v>71.678061267933103</v>
      </c>
      <c r="J692" s="6">
        <v>74.772172226355707</v>
      </c>
      <c r="K692" s="6">
        <v>468.41832651736399</v>
      </c>
      <c r="L692" s="6">
        <v>73.992827346900995</v>
      </c>
      <c r="M692" s="6">
        <v>0.77756391558154003</v>
      </c>
      <c r="N692" s="6">
        <v>72.4688020723612</v>
      </c>
      <c r="O692" s="6">
        <v>75.516852621440805</v>
      </c>
      <c r="P692" s="6">
        <v>0.76771059975662603</v>
      </c>
      <c r="Q692" s="6">
        <v>13.9118059884054</v>
      </c>
    </row>
    <row r="693" spans="1:17">
      <c r="A693" s="6" t="s">
        <v>811</v>
      </c>
      <c r="B693" s="6" t="s">
        <v>28</v>
      </c>
      <c r="C693" s="6" t="s">
        <v>3</v>
      </c>
      <c r="D693" s="6" t="s">
        <v>16</v>
      </c>
      <c r="E693" s="6" t="s">
        <v>12</v>
      </c>
      <c r="F693" s="6">
        <v>483.77839799999998</v>
      </c>
      <c r="G693" s="6">
        <v>73.225116747144398</v>
      </c>
      <c r="H693" s="6">
        <v>0.78931402000577799</v>
      </c>
      <c r="I693" s="6">
        <v>71.678061267933103</v>
      </c>
      <c r="J693" s="6">
        <v>74.772172226355707</v>
      </c>
      <c r="K693" s="6">
        <v>471.63396600929701</v>
      </c>
      <c r="L693" s="6">
        <v>74.033131105379397</v>
      </c>
      <c r="M693" s="6">
        <v>0.75892632335379295</v>
      </c>
      <c r="N693" s="6">
        <v>72.545635511605994</v>
      </c>
      <c r="O693" s="6">
        <v>75.5206266991528</v>
      </c>
      <c r="P693" s="6">
        <v>0.80801435823502699</v>
      </c>
      <c r="Q693" s="6">
        <v>14.642156811662</v>
      </c>
    </row>
    <row r="694" spans="1:17">
      <c r="A694" s="6" t="s">
        <v>812</v>
      </c>
      <c r="B694" s="6" t="s">
        <v>28</v>
      </c>
      <c r="C694" s="6" t="s">
        <v>3</v>
      </c>
      <c r="D694" s="6" t="s">
        <v>16</v>
      </c>
      <c r="E694" s="6" t="s">
        <v>10</v>
      </c>
      <c r="F694" s="6">
        <v>483.77839799999998</v>
      </c>
      <c r="G694" s="6">
        <v>73.225116747144398</v>
      </c>
      <c r="H694" s="6">
        <v>0.78931402000577799</v>
      </c>
      <c r="I694" s="6">
        <v>71.678061267933103</v>
      </c>
      <c r="J694" s="6">
        <v>74.772172226355707</v>
      </c>
      <c r="K694" s="6">
        <v>483.69816674558001</v>
      </c>
      <c r="L694" s="6">
        <v>73.195674693249103</v>
      </c>
      <c r="M694" s="6">
        <v>0.79004925505050505</v>
      </c>
      <c r="N694" s="6">
        <v>71.647178153350097</v>
      </c>
      <c r="O694" s="6">
        <v>74.744171233148094</v>
      </c>
      <c r="P694" s="6">
        <v>-2.9442053895323301E-2</v>
      </c>
      <c r="Q694" s="6">
        <v>-0.53352414545501903</v>
      </c>
    </row>
    <row r="695" spans="1:17">
      <c r="A695" s="6" t="s">
        <v>813</v>
      </c>
      <c r="B695" s="6" t="s">
        <v>28</v>
      </c>
      <c r="C695" s="6" t="s">
        <v>3</v>
      </c>
      <c r="D695" s="6" t="s">
        <v>16</v>
      </c>
      <c r="E695" s="6" t="s">
        <v>11</v>
      </c>
      <c r="F695" s="6">
        <v>483.77839799999998</v>
      </c>
      <c r="G695" s="6">
        <v>73.225116747144398</v>
      </c>
      <c r="H695" s="6">
        <v>0.78931402000577799</v>
      </c>
      <c r="I695" s="6">
        <v>71.678061267933103</v>
      </c>
      <c r="J695" s="6">
        <v>74.772172226355707</v>
      </c>
      <c r="K695" s="6">
        <v>486.72115894276101</v>
      </c>
      <c r="L695" s="6">
        <v>72.736546252239407</v>
      </c>
      <c r="M695" s="6">
        <v>0.83384183245842303</v>
      </c>
      <c r="N695" s="6">
        <v>71.102216260620906</v>
      </c>
      <c r="O695" s="6">
        <v>74.370876243857893</v>
      </c>
      <c r="P695" s="6">
        <v>-0.48857049490501903</v>
      </c>
      <c r="Q695" s="6">
        <v>-8.85346371267058</v>
      </c>
    </row>
    <row r="696" spans="1:17">
      <c r="A696" s="6" t="s">
        <v>814</v>
      </c>
      <c r="B696" s="6" t="s">
        <v>28</v>
      </c>
      <c r="C696" s="6" t="s">
        <v>3</v>
      </c>
      <c r="D696" s="6" t="s">
        <v>16</v>
      </c>
      <c r="E696" s="6" t="s">
        <v>6</v>
      </c>
      <c r="F696" s="6">
        <v>483.77839799999998</v>
      </c>
      <c r="G696" s="6">
        <v>73.225116747144398</v>
      </c>
      <c r="H696" s="6">
        <v>0.78931402000577799</v>
      </c>
      <c r="I696" s="6">
        <v>71.678061267933103</v>
      </c>
      <c r="J696" s="6">
        <v>74.772172226355707</v>
      </c>
      <c r="K696" s="6">
        <v>473.34637587180799</v>
      </c>
      <c r="L696" s="6">
        <v>73.905288011219596</v>
      </c>
      <c r="M696" s="6">
        <v>0.77005107495993597</v>
      </c>
      <c r="N696" s="6">
        <v>72.395987904298096</v>
      </c>
      <c r="O696" s="6">
        <v>75.414588118140998</v>
      </c>
      <c r="P696" s="6">
        <v>0.68017126407517003</v>
      </c>
      <c r="Q696" s="6">
        <v>12.3254917513213</v>
      </c>
    </row>
    <row r="697" spans="1:17">
      <c r="A697" s="6" t="s">
        <v>815</v>
      </c>
      <c r="B697" s="6" t="s">
        <v>28</v>
      </c>
      <c r="C697" s="6" t="s">
        <v>3</v>
      </c>
      <c r="D697" s="6" t="s">
        <v>16</v>
      </c>
      <c r="E697" s="6" t="s">
        <v>8</v>
      </c>
      <c r="F697" s="6">
        <v>483.77839799999998</v>
      </c>
      <c r="G697" s="6">
        <v>73.225116747144398</v>
      </c>
      <c r="H697" s="6">
        <v>0.78931402000577799</v>
      </c>
      <c r="I697" s="6">
        <v>71.678061267933103</v>
      </c>
      <c r="J697" s="6">
        <v>74.772172226355707</v>
      </c>
      <c r="K697" s="6">
        <v>454.03068392511301</v>
      </c>
      <c r="L697" s="6">
        <v>73.979537275931193</v>
      </c>
      <c r="M697" s="6">
        <v>0.80287906846236701</v>
      </c>
      <c r="N697" s="6">
        <v>72.405894301744894</v>
      </c>
      <c r="O697" s="6">
        <v>75.553180250117407</v>
      </c>
      <c r="P697" s="6">
        <v>0.754420528786795</v>
      </c>
      <c r="Q697" s="6">
        <v>13.670974496743</v>
      </c>
    </row>
    <row r="698" spans="1:17">
      <c r="A698" s="6" t="s">
        <v>816</v>
      </c>
      <c r="B698" s="6" t="s">
        <v>30</v>
      </c>
      <c r="C698" s="6" t="s">
        <v>3</v>
      </c>
      <c r="D698" s="6" t="s">
        <v>16</v>
      </c>
      <c r="E698" s="6" t="s">
        <v>7</v>
      </c>
      <c r="F698" s="6">
        <v>386.794645</v>
      </c>
      <c r="G698" s="6">
        <v>71.732984316048899</v>
      </c>
      <c r="H698" s="6">
        <v>0.91304507383574596</v>
      </c>
      <c r="I698" s="6">
        <v>69.943415971330893</v>
      </c>
      <c r="J698" s="6">
        <v>73.522552660767005</v>
      </c>
      <c r="K698" s="6">
        <v>328.66497245773701</v>
      </c>
      <c r="L698" s="6">
        <v>73.575053046884804</v>
      </c>
      <c r="M698" s="6">
        <v>0.95453813849937197</v>
      </c>
      <c r="N698" s="6">
        <v>71.704158295425998</v>
      </c>
      <c r="O698" s="6">
        <v>75.445947798343596</v>
      </c>
      <c r="P698" s="6">
        <v>1.8420687308358501</v>
      </c>
      <c r="Q698" s="6">
        <v>26.8332283098141</v>
      </c>
    </row>
    <row r="699" spans="1:17">
      <c r="A699" s="6" t="s">
        <v>817</v>
      </c>
      <c r="B699" s="6" t="s">
        <v>30</v>
      </c>
      <c r="C699" s="6" t="s">
        <v>3</v>
      </c>
      <c r="D699" s="6" t="s">
        <v>16</v>
      </c>
      <c r="E699" s="6" t="s">
        <v>5</v>
      </c>
      <c r="F699" s="6">
        <v>386.794645</v>
      </c>
      <c r="G699" s="6">
        <v>71.732984316048899</v>
      </c>
      <c r="H699" s="6">
        <v>0.91304507383574596</v>
      </c>
      <c r="I699" s="6">
        <v>69.943415971330893</v>
      </c>
      <c r="J699" s="6">
        <v>73.522552660767005</v>
      </c>
      <c r="K699" s="6">
        <v>321.50727721800303</v>
      </c>
      <c r="L699" s="6">
        <v>73.944639093258999</v>
      </c>
      <c r="M699" s="6">
        <v>0.94478911904916796</v>
      </c>
      <c r="N699" s="6">
        <v>72.092852419922707</v>
      </c>
      <c r="O699" s="6">
        <v>75.796425766595405</v>
      </c>
      <c r="P699" s="6">
        <v>2.2116547772100899</v>
      </c>
      <c r="Q699" s="6">
        <v>32.2169507499543</v>
      </c>
    </row>
    <row r="700" spans="1:17">
      <c r="A700" s="6" t="s">
        <v>818</v>
      </c>
      <c r="B700" s="6" t="s">
        <v>30</v>
      </c>
      <c r="C700" s="6" t="s">
        <v>3</v>
      </c>
      <c r="D700" s="6" t="s">
        <v>16</v>
      </c>
      <c r="E700" s="6" t="s">
        <v>9</v>
      </c>
      <c r="F700" s="6">
        <v>386.794645</v>
      </c>
      <c r="G700" s="6">
        <v>71.732984316048899</v>
      </c>
      <c r="H700" s="6">
        <v>0.91304507383574596</v>
      </c>
      <c r="I700" s="6">
        <v>69.943415971330893</v>
      </c>
      <c r="J700" s="6">
        <v>73.522552660767005</v>
      </c>
      <c r="K700" s="6">
        <v>380.87733407049001</v>
      </c>
      <c r="L700" s="6">
        <v>71.832396477882</v>
      </c>
      <c r="M700" s="6">
        <v>0.93287872851915699</v>
      </c>
      <c r="N700" s="6">
        <v>70.003954169984397</v>
      </c>
      <c r="O700" s="6">
        <v>73.660838785779504</v>
      </c>
      <c r="P700" s="6">
        <v>9.9412161833015503E-2</v>
      </c>
      <c r="Q700" s="6">
        <v>1.44812687528064</v>
      </c>
    </row>
    <row r="701" spans="1:17">
      <c r="A701" s="6" t="s">
        <v>819</v>
      </c>
      <c r="B701" s="6" t="s">
        <v>30</v>
      </c>
      <c r="C701" s="6" t="s">
        <v>3</v>
      </c>
      <c r="D701" s="6" t="s">
        <v>16</v>
      </c>
      <c r="E701" s="6" t="s">
        <v>12</v>
      </c>
      <c r="F701" s="6">
        <v>386.794645</v>
      </c>
      <c r="G701" s="6">
        <v>71.732984316048899</v>
      </c>
      <c r="H701" s="6">
        <v>0.91304507383574596</v>
      </c>
      <c r="I701" s="6">
        <v>69.943415971330893</v>
      </c>
      <c r="J701" s="6">
        <v>73.522552660767005</v>
      </c>
      <c r="K701" s="6">
        <v>370.081286035537</v>
      </c>
      <c r="L701" s="6">
        <v>73.320881680031803</v>
      </c>
      <c r="M701" s="6">
        <v>0.83821898384182203</v>
      </c>
      <c r="N701" s="6">
        <v>71.677972471701807</v>
      </c>
      <c r="O701" s="6">
        <v>74.9637908883617</v>
      </c>
      <c r="P701" s="6">
        <v>1.58789736398282</v>
      </c>
      <c r="Q701" s="6">
        <v>23.130739796537998</v>
      </c>
    </row>
    <row r="702" spans="1:17">
      <c r="A702" s="6" t="s">
        <v>820</v>
      </c>
      <c r="B702" s="6" t="s">
        <v>30</v>
      </c>
      <c r="C702" s="6" t="s">
        <v>3</v>
      </c>
      <c r="D702" s="6" t="s">
        <v>16</v>
      </c>
      <c r="E702" s="6" t="s">
        <v>10</v>
      </c>
      <c r="F702" s="6">
        <v>386.794645</v>
      </c>
      <c r="G702" s="6">
        <v>71.732984316048899</v>
      </c>
      <c r="H702" s="6">
        <v>0.91304507383574596</v>
      </c>
      <c r="I702" s="6">
        <v>69.943415971330893</v>
      </c>
      <c r="J702" s="6">
        <v>73.522552660767005</v>
      </c>
      <c r="K702" s="6">
        <v>383.989387215889</v>
      </c>
      <c r="L702" s="6">
        <v>71.840700920479904</v>
      </c>
      <c r="M702" s="6">
        <v>0.91042671526227703</v>
      </c>
      <c r="N702" s="6">
        <v>70.0562645585658</v>
      </c>
      <c r="O702" s="6">
        <v>73.625137282393894</v>
      </c>
      <c r="P702" s="6">
        <v>0.107716604430934</v>
      </c>
      <c r="Q702" s="6">
        <v>1.5690968480539</v>
      </c>
    </row>
    <row r="703" spans="1:17">
      <c r="A703" s="6" t="s">
        <v>821</v>
      </c>
      <c r="B703" s="6" t="s">
        <v>30</v>
      </c>
      <c r="C703" s="6" t="s">
        <v>3</v>
      </c>
      <c r="D703" s="6" t="s">
        <v>16</v>
      </c>
      <c r="E703" s="6" t="s">
        <v>11</v>
      </c>
      <c r="F703" s="6">
        <v>386.794645</v>
      </c>
      <c r="G703" s="6">
        <v>71.732984316048899</v>
      </c>
      <c r="H703" s="6">
        <v>0.91304507383574596</v>
      </c>
      <c r="I703" s="6">
        <v>69.943415971330893</v>
      </c>
      <c r="J703" s="6">
        <v>73.522552660767005</v>
      </c>
      <c r="K703" s="6">
        <v>383.49892515564198</v>
      </c>
      <c r="L703" s="6">
        <v>72.2697416309869</v>
      </c>
      <c r="M703" s="6">
        <v>0.87069902860166604</v>
      </c>
      <c r="N703" s="6">
        <v>70.563171534927605</v>
      </c>
      <c r="O703" s="6">
        <v>73.976311727046095</v>
      </c>
      <c r="P703" s="6">
        <v>0.53675731493793</v>
      </c>
      <c r="Q703" s="6">
        <v>7.8188893484755404</v>
      </c>
    </row>
    <row r="704" spans="1:17">
      <c r="A704" s="6" t="s">
        <v>822</v>
      </c>
      <c r="B704" s="6" t="s">
        <v>30</v>
      </c>
      <c r="C704" s="6" t="s">
        <v>3</v>
      </c>
      <c r="D704" s="6" t="s">
        <v>16</v>
      </c>
      <c r="E704" s="6" t="s">
        <v>6</v>
      </c>
      <c r="F704" s="6">
        <v>386.794645</v>
      </c>
      <c r="G704" s="6">
        <v>71.732984316048899</v>
      </c>
      <c r="H704" s="6">
        <v>0.91304507383574596</v>
      </c>
      <c r="I704" s="6">
        <v>69.943415971330893</v>
      </c>
      <c r="J704" s="6">
        <v>73.522552660767005</v>
      </c>
      <c r="K704" s="6">
        <v>378.81754119732199</v>
      </c>
      <c r="L704" s="6">
        <v>71.737445090227794</v>
      </c>
      <c r="M704" s="6">
        <v>0.94429302683815397</v>
      </c>
      <c r="N704" s="6">
        <v>69.886630757625099</v>
      </c>
      <c r="O704" s="6">
        <v>73.588259422830603</v>
      </c>
      <c r="P704" s="6">
        <v>4.4607741788951199E-3</v>
      </c>
      <c r="Q704" s="6">
        <v>6.4979644883556203E-2</v>
      </c>
    </row>
    <row r="705" spans="1:17">
      <c r="A705" s="6" t="s">
        <v>823</v>
      </c>
      <c r="B705" s="6" t="s">
        <v>30</v>
      </c>
      <c r="C705" s="6" t="s">
        <v>3</v>
      </c>
      <c r="D705" s="6" t="s">
        <v>16</v>
      </c>
      <c r="E705" s="6" t="s">
        <v>8</v>
      </c>
      <c r="F705" s="6">
        <v>386.794645</v>
      </c>
      <c r="G705" s="6">
        <v>71.732984316048899</v>
      </c>
      <c r="H705" s="6">
        <v>0.91304507383574596</v>
      </c>
      <c r="I705" s="6">
        <v>69.943415971330893</v>
      </c>
      <c r="J705" s="6">
        <v>73.522552660767005</v>
      </c>
      <c r="K705" s="6">
        <v>368.90810926895398</v>
      </c>
      <c r="L705" s="6">
        <v>72.207895870280396</v>
      </c>
      <c r="M705" s="6">
        <v>0.92603012007153496</v>
      </c>
      <c r="N705" s="6">
        <v>70.392876834940196</v>
      </c>
      <c r="O705" s="6">
        <v>74.022914905620596</v>
      </c>
      <c r="P705" s="6">
        <v>0.47491155423143999</v>
      </c>
      <c r="Q705" s="6">
        <v>6.9179884269999601</v>
      </c>
    </row>
    <row r="706" spans="1:17">
      <c r="A706" s="6" t="s">
        <v>824</v>
      </c>
      <c r="B706" s="6" t="s">
        <v>32</v>
      </c>
      <c r="C706" s="6" t="s">
        <v>3</v>
      </c>
      <c r="D706" s="6" t="s">
        <v>16</v>
      </c>
      <c r="E706" s="6" t="s">
        <v>7</v>
      </c>
      <c r="F706" s="6">
        <v>521.94824600000004</v>
      </c>
      <c r="G706" s="6">
        <v>75.207851892617896</v>
      </c>
      <c r="H706" s="6">
        <v>0.68813167169342704</v>
      </c>
      <c r="I706" s="6">
        <v>73.859113816098798</v>
      </c>
      <c r="J706" s="6">
        <v>76.556589969136994</v>
      </c>
      <c r="K706" s="6">
        <v>477.325278989092</v>
      </c>
      <c r="L706" s="6">
        <v>76.383916072081902</v>
      </c>
      <c r="M706" s="6">
        <v>0.711159307905322</v>
      </c>
      <c r="N706" s="6">
        <v>74.990043828587503</v>
      </c>
      <c r="O706" s="6">
        <v>77.777788315576402</v>
      </c>
      <c r="P706" s="6">
        <v>1.17606417946408</v>
      </c>
      <c r="Q706" s="6">
        <v>25.519135863241299</v>
      </c>
    </row>
    <row r="707" spans="1:17">
      <c r="A707" s="6" t="s">
        <v>825</v>
      </c>
      <c r="B707" s="6" t="s">
        <v>32</v>
      </c>
      <c r="C707" s="6" t="s">
        <v>3</v>
      </c>
      <c r="D707" s="6" t="s">
        <v>16</v>
      </c>
      <c r="E707" s="6" t="s">
        <v>5</v>
      </c>
      <c r="F707" s="6">
        <v>521.94824600000004</v>
      </c>
      <c r="G707" s="6">
        <v>75.207851892617896</v>
      </c>
      <c r="H707" s="6">
        <v>0.68813167169342704</v>
      </c>
      <c r="I707" s="6">
        <v>73.859113816098798</v>
      </c>
      <c r="J707" s="6">
        <v>76.556589969136994</v>
      </c>
      <c r="K707" s="6">
        <v>483.23178389555301</v>
      </c>
      <c r="L707" s="6">
        <v>76.388344175339</v>
      </c>
      <c r="M707" s="6">
        <v>0.69096710722516597</v>
      </c>
      <c r="N707" s="6">
        <v>75.034048645177705</v>
      </c>
      <c r="O707" s="6">
        <v>77.742639705500395</v>
      </c>
      <c r="P707" s="6">
        <v>1.1804922827211599</v>
      </c>
      <c r="Q707" s="6">
        <v>25.615220218676299</v>
      </c>
    </row>
    <row r="708" spans="1:17">
      <c r="A708" s="6" t="s">
        <v>826</v>
      </c>
      <c r="B708" s="6" t="s">
        <v>32</v>
      </c>
      <c r="C708" s="6" t="s">
        <v>3</v>
      </c>
      <c r="D708" s="6" t="s">
        <v>16</v>
      </c>
      <c r="E708" s="6" t="s">
        <v>9</v>
      </c>
      <c r="F708" s="6">
        <v>521.94824600000004</v>
      </c>
      <c r="G708" s="6">
        <v>75.207851892617896</v>
      </c>
      <c r="H708" s="6">
        <v>0.68813167169342704</v>
      </c>
      <c r="I708" s="6">
        <v>73.859113816098798</v>
      </c>
      <c r="J708" s="6">
        <v>76.556589969136994</v>
      </c>
      <c r="K708" s="6">
        <v>505.17943709369899</v>
      </c>
      <c r="L708" s="6">
        <v>75.922095773271096</v>
      </c>
      <c r="M708" s="6">
        <v>0.67949551242060302</v>
      </c>
      <c r="N708" s="6">
        <v>74.590284568926805</v>
      </c>
      <c r="O708" s="6">
        <v>77.2539069776155</v>
      </c>
      <c r="P708" s="6">
        <v>0.71424388065327105</v>
      </c>
      <c r="Q708" s="6">
        <v>15.498207451727099</v>
      </c>
    </row>
    <row r="709" spans="1:17">
      <c r="A709" s="6" t="s">
        <v>827</v>
      </c>
      <c r="B709" s="6" t="s">
        <v>32</v>
      </c>
      <c r="C709" s="6" t="s">
        <v>3</v>
      </c>
      <c r="D709" s="6" t="s">
        <v>16</v>
      </c>
      <c r="E709" s="6" t="s">
        <v>12</v>
      </c>
      <c r="F709" s="6">
        <v>521.94824600000004</v>
      </c>
      <c r="G709" s="6">
        <v>75.207851892617896</v>
      </c>
      <c r="H709" s="6">
        <v>0.68813167169342704</v>
      </c>
      <c r="I709" s="6">
        <v>73.859113816098798</v>
      </c>
      <c r="J709" s="6">
        <v>76.556589969136994</v>
      </c>
      <c r="K709" s="6">
        <v>509.41628123785699</v>
      </c>
      <c r="L709" s="6">
        <v>76.101748156329805</v>
      </c>
      <c r="M709" s="6">
        <v>0.64599555964196598</v>
      </c>
      <c r="N709" s="6">
        <v>74.835596859431504</v>
      </c>
      <c r="O709" s="6">
        <v>77.367899453228006</v>
      </c>
      <c r="P709" s="6">
        <v>0.89389626371192299</v>
      </c>
      <c r="Q709" s="6">
        <v>19.396441622516999</v>
      </c>
    </row>
    <row r="710" spans="1:17">
      <c r="A710" s="6" t="s">
        <v>828</v>
      </c>
      <c r="B710" s="6" t="s">
        <v>32</v>
      </c>
      <c r="C710" s="6" t="s">
        <v>3</v>
      </c>
      <c r="D710" s="6" t="s">
        <v>16</v>
      </c>
      <c r="E710" s="6" t="s">
        <v>10</v>
      </c>
      <c r="F710" s="6">
        <v>521.94824600000004</v>
      </c>
      <c r="G710" s="6">
        <v>75.207851892617896</v>
      </c>
      <c r="H710" s="6">
        <v>0.68813167169342704</v>
      </c>
      <c r="I710" s="6">
        <v>73.859113816098798</v>
      </c>
      <c r="J710" s="6">
        <v>76.556589969136994</v>
      </c>
      <c r="K710" s="6">
        <v>521.30100896674901</v>
      </c>
      <c r="L710" s="6">
        <v>75.248482381642006</v>
      </c>
      <c r="M710" s="6">
        <v>0.68459808191997296</v>
      </c>
      <c r="N710" s="6">
        <v>73.906670141078806</v>
      </c>
      <c r="O710" s="6">
        <v>76.590294622205107</v>
      </c>
      <c r="P710" s="6">
        <v>4.06304890241245E-2</v>
      </c>
      <c r="Q710" s="6">
        <v>0.88163128143997405</v>
      </c>
    </row>
    <row r="711" spans="1:17">
      <c r="A711" s="6" t="s">
        <v>829</v>
      </c>
      <c r="B711" s="6" t="s">
        <v>32</v>
      </c>
      <c r="C711" s="6" t="s">
        <v>3</v>
      </c>
      <c r="D711" s="6" t="s">
        <v>16</v>
      </c>
      <c r="E711" s="6" t="s">
        <v>11</v>
      </c>
      <c r="F711" s="6">
        <v>521.94824600000004</v>
      </c>
      <c r="G711" s="6">
        <v>75.207851892617896</v>
      </c>
      <c r="H711" s="6">
        <v>0.68813167169342704</v>
      </c>
      <c r="I711" s="6">
        <v>73.859113816098798</v>
      </c>
      <c r="J711" s="6">
        <v>76.556589969136994</v>
      </c>
      <c r="K711" s="6">
        <v>521.69243204651195</v>
      </c>
      <c r="L711" s="6">
        <v>75.237513256616197</v>
      </c>
      <c r="M711" s="6">
        <v>0.68589991779273696</v>
      </c>
      <c r="N711" s="6">
        <v>73.893149417742407</v>
      </c>
      <c r="O711" s="6">
        <v>76.581877095489901</v>
      </c>
      <c r="P711" s="6">
        <v>2.9661363998315E-2</v>
      </c>
      <c r="Q711" s="6">
        <v>0.64361485621216796</v>
      </c>
    </row>
    <row r="712" spans="1:17">
      <c r="A712" s="6" t="s">
        <v>830</v>
      </c>
      <c r="B712" s="6" t="s">
        <v>32</v>
      </c>
      <c r="C712" s="6" t="s">
        <v>3</v>
      </c>
      <c r="D712" s="6" t="s">
        <v>16</v>
      </c>
      <c r="E712" s="6" t="s">
        <v>6</v>
      </c>
      <c r="F712" s="6">
        <v>521.94824600000004</v>
      </c>
      <c r="G712" s="6">
        <v>75.207851892617896</v>
      </c>
      <c r="H712" s="6">
        <v>0.68813167169342704</v>
      </c>
      <c r="I712" s="6">
        <v>73.859113816098798</v>
      </c>
      <c r="J712" s="6">
        <v>76.556589969136994</v>
      </c>
      <c r="K712" s="6">
        <v>511.497016545826</v>
      </c>
      <c r="L712" s="6">
        <v>75.213184543153801</v>
      </c>
      <c r="M712" s="6">
        <v>0.71078808885363898</v>
      </c>
      <c r="N712" s="6">
        <v>73.820039889000697</v>
      </c>
      <c r="O712" s="6">
        <v>76.606329197307005</v>
      </c>
      <c r="P712" s="6">
        <v>5.3326505359620998E-3</v>
      </c>
      <c r="Q712" s="6">
        <v>0.115711910892836</v>
      </c>
    </row>
    <row r="713" spans="1:17">
      <c r="A713" s="6" t="s">
        <v>831</v>
      </c>
      <c r="B713" s="6" t="s">
        <v>32</v>
      </c>
      <c r="C713" s="6" t="s">
        <v>3</v>
      </c>
      <c r="D713" s="6" t="s">
        <v>16</v>
      </c>
      <c r="E713" s="6" t="s">
        <v>8</v>
      </c>
      <c r="F713" s="6">
        <v>521.94824600000004</v>
      </c>
      <c r="G713" s="6">
        <v>75.207851892617896</v>
      </c>
      <c r="H713" s="6">
        <v>0.68813167169342704</v>
      </c>
      <c r="I713" s="6">
        <v>73.859113816098798</v>
      </c>
      <c r="J713" s="6">
        <v>76.556589969136994</v>
      </c>
      <c r="K713" s="6">
        <v>502.36925271604002</v>
      </c>
      <c r="L713" s="6">
        <v>75.776088790768696</v>
      </c>
      <c r="M713" s="6">
        <v>0.68457594291135204</v>
      </c>
      <c r="N713" s="6">
        <v>74.434319942662498</v>
      </c>
      <c r="O713" s="6">
        <v>77.117857638874995</v>
      </c>
      <c r="P713" s="6">
        <v>0.56823689815085698</v>
      </c>
      <c r="Q713" s="6">
        <v>12.330036795293299</v>
      </c>
    </row>
    <row r="714" spans="1:17">
      <c r="A714" s="6" t="s">
        <v>832</v>
      </c>
      <c r="B714" s="6" t="s">
        <v>25</v>
      </c>
      <c r="C714" s="6" t="s">
        <v>3</v>
      </c>
      <c r="D714" s="6" t="s">
        <v>16</v>
      </c>
      <c r="E714" s="6" t="s">
        <v>7</v>
      </c>
      <c r="F714" s="6">
        <v>448.81334600000002</v>
      </c>
      <c r="G714" s="6">
        <v>75.314193104083998</v>
      </c>
      <c r="H714" s="6">
        <v>0.72025867167262303</v>
      </c>
      <c r="I714" s="6">
        <v>73.902486107605597</v>
      </c>
      <c r="J714" s="6">
        <v>76.725900100562299</v>
      </c>
      <c r="K714" s="6">
        <v>424.11081029997598</v>
      </c>
      <c r="L714" s="6">
        <v>75.661749616889196</v>
      </c>
      <c r="M714" s="6">
        <v>0.74277467659811602</v>
      </c>
      <c r="N714" s="6">
        <v>74.205911250756898</v>
      </c>
      <c r="O714" s="6">
        <v>77.117587983021494</v>
      </c>
      <c r="P714" s="6">
        <v>0.34755651280522698</v>
      </c>
      <c r="Q714" s="6">
        <v>13.350650950848999</v>
      </c>
    </row>
    <row r="715" spans="1:17">
      <c r="A715" s="6" t="s">
        <v>833</v>
      </c>
      <c r="B715" s="6" t="s">
        <v>25</v>
      </c>
      <c r="C715" s="6" t="s">
        <v>3</v>
      </c>
      <c r="D715" s="6" t="s">
        <v>16</v>
      </c>
      <c r="E715" s="6" t="s">
        <v>5</v>
      </c>
      <c r="F715" s="6">
        <v>448.81334600000002</v>
      </c>
      <c r="G715" s="6">
        <v>75.314193104083998</v>
      </c>
      <c r="H715" s="6">
        <v>0.72025867167262303</v>
      </c>
      <c r="I715" s="6">
        <v>73.902486107605597</v>
      </c>
      <c r="J715" s="6">
        <v>76.725900100562299</v>
      </c>
      <c r="K715" s="6">
        <v>414.789530585222</v>
      </c>
      <c r="L715" s="6">
        <v>76.283238116031697</v>
      </c>
      <c r="M715" s="6">
        <v>0.72005408238439805</v>
      </c>
      <c r="N715" s="6">
        <v>74.871932114558305</v>
      </c>
      <c r="O715" s="6">
        <v>77.694544117505103</v>
      </c>
      <c r="P715" s="6">
        <v>0.96904501194775605</v>
      </c>
      <c r="Q715" s="6">
        <v>37.223821834770298</v>
      </c>
    </row>
    <row r="716" spans="1:17">
      <c r="A716" s="6" t="s">
        <v>834</v>
      </c>
      <c r="B716" s="6" t="s">
        <v>25</v>
      </c>
      <c r="C716" s="6" t="s">
        <v>3</v>
      </c>
      <c r="D716" s="6" t="s">
        <v>16</v>
      </c>
      <c r="E716" s="6" t="s">
        <v>9</v>
      </c>
      <c r="F716" s="6">
        <v>448.81334600000002</v>
      </c>
      <c r="G716" s="6">
        <v>75.314193104083998</v>
      </c>
      <c r="H716" s="6">
        <v>0.72025867167262303</v>
      </c>
      <c r="I716" s="6">
        <v>73.902486107605597</v>
      </c>
      <c r="J716" s="6">
        <v>76.725900100562299</v>
      </c>
      <c r="K716" s="6">
        <v>439.79827456237501</v>
      </c>
      <c r="L716" s="6">
        <v>75.521567807418606</v>
      </c>
      <c r="M716" s="6">
        <v>0.72203683967892196</v>
      </c>
      <c r="N716" s="6">
        <v>74.106375601647898</v>
      </c>
      <c r="O716" s="6">
        <v>76.9367600131893</v>
      </c>
      <c r="P716" s="6">
        <v>0.207374703334608</v>
      </c>
      <c r="Q716" s="6">
        <v>7.9658621785279502</v>
      </c>
    </row>
    <row r="717" spans="1:17">
      <c r="A717" s="6" t="s">
        <v>835</v>
      </c>
      <c r="B717" s="6" t="s">
        <v>25</v>
      </c>
      <c r="C717" s="6" t="s">
        <v>3</v>
      </c>
      <c r="D717" s="6" t="s">
        <v>16</v>
      </c>
      <c r="E717" s="6" t="s">
        <v>12</v>
      </c>
      <c r="F717" s="6">
        <v>448.81334600000002</v>
      </c>
      <c r="G717" s="6">
        <v>75.314193104083998</v>
      </c>
      <c r="H717" s="6">
        <v>0.72025867167262303</v>
      </c>
      <c r="I717" s="6">
        <v>73.902486107605597</v>
      </c>
      <c r="J717" s="6">
        <v>76.725900100562299</v>
      </c>
      <c r="K717" s="6">
        <v>434.76826131068498</v>
      </c>
      <c r="L717" s="6">
        <v>76.109030264145005</v>
      </c>
      <c r="M717" s="6">
        <v>0.68594864669094202</v>
      </c>
      <c r="N717" s="6">
        <v>74.764570916630703</v>
      </c>
      <c r="O717" s="6">
        <v>77.453489611659194</v>
      </c>
      <c r="P717" s="6">
        <v>0.79483716006100702</v>
      </c>
      <c r="Q717" s="6">
        <v>30.531994354211498</v>
      </c>
    </row>
    <row r="718" spans="1:17">
      <c r="A718" s="6" t="s">
        <v>836</v>
      </c>
      <c r="B718" s="6" t="s">
        <v>25</v>
      </c>
      <c r="C718" s="6" t="s">
        <v>3</v>
      </c>
      <c r="D718" s="6" t="s">
        <v>16</v>
      </c>
      <c r="E718" s="6" t="s">
        <v>10</v>
      </c>
      <c r="F718" s="6">
        <v>448.81334600000002</v>
      </c>
      <c r="G718" s="6">
        <v>75.314193104083998</v>
      </c>
      <c r="H718" s="6">
        <v>0.72025867167262303</v>
      </c>
      <c r="I718" s="6">
        <v>73.902486107605597</v>
      </c>
      <c r="J718" s="6">
        <v>76.725900100562299</v>
      </c>
      <c r="K718" s="6">
        <v>455.94147977481799</v>
      </c>
      <c r="L718" s="6">
        <v>75.275131535754298</v>
      </c>
      <c r="M718" s="6">
        <v>0.70946360655123397</v>
      </c>
      <c r="N718" s="6">
        <v>73.884582866913902</v>
      </c>
      <c r="O718" s="6">
        <v>76.665680204594693</v>
      </c>
      <c r="P718" s="6">
        <v>-3.9061568329685797E-2</v>
      </c>
      <c r="Q718" s="6">
        <v>-1.5004678236446201</v>
      </c>
    </row>
    <row r="719" spans="1:17">
      <c r="A719" s="6" t="s">
        <v>837</v>
      </c>
      <c r="B719" s="6" t="s">
        <v>25</v>
      </c>
      <c r="C719" s="6" t="s">
        <v>3</v>
      </c>
      <c r="D719" s="6" t="s">
        <v>16</v>
      </c>
      <c r="E719" s="6" t="s">
        <v>11</v>
      </c>
      <c r="F719" s="6">
        <v>448.81334600000002</v>
      </c>
      <c r="G719" s="6">
        <v>75.314193104083998</v>
      </c>
      <c r="H719" s="6">
        <v>0.72025867167262303</v>
      </c>
      <c r="I719" s="6">
        <v>73.902486107605597</v>
      </c>
      <c r="J719" s="6">
        <v>76.725900100562299</v>
      </c>
      <c r="K719" s="6">
        <v>446.50797687248303</v>
      </c>
      <c r="L719" s="6">
        <v>75.6562501000368</v>
      </c>
      <c r="M719" s="6">
        <v>0.68739970999024202</v>
      </c>
      <c r="N719" s="6">
        <v>74.308946668456002</v>
      </c>
      <c r="O719" s="6">
        <v>77.003553531617698</v>
      </c>
      <c r="P719" s="6">
        <v>0.34205699595285899</v>
      </c>
      <c r="Q719" s="6">
        <v>13.139398601406199</v>
      </c>
    </row>
    <row r="720" spans="1:17">
      <c r="A720" s="6" t="s">
        <v>838</v>
      </c>
      <c r="B720" s="6" t="s">
        <v>25</v>
      </c>
      <c r="C720" s="6" t="s">
        <v>3</v>
      </c>
      <c r="D720" s="6" t="s">
        <v>16</v>
      </c>
      <c r="E720" s="6" t="s">
        <v>6</v>
      </c>
      <c r="F720" s="6">
        <v>448.81334600000002</v>
      </c>
      <c r="G720" s="6">
        <v>75.314193104083998</v>
      </c>
      <c r="H720" s="6">
        <v>0.72025867167262303</v>
      </c>
      <c r="I720" s="6">
        <v>73.902486107605597</v>
      </c>
      <c r="J720" s="6">
        <v>76.725900100562299</v>
      </c>
      <c r="K720" s="6">
        <v>454.86034512004102</v>
      </c>
      <c r="L720" s="6">
        <v>75.072818536953406</v>
      </c>
      <c r="M720" s="6">
        <v>0.72942297797711197</v>
      </c>
      <c r="N720" s="6">
        <v>73.643149500118298</v>
      </c>
      <c r="O720" s="6">
        <v>76.5024875737885</v>
      </c>
      <c r="P720" s="6">
        <v>-0.241374567130578</v>
      </c>
      <c r="Q720" s="6">
        <v>-9.2718952902446006</v>
      </c>
    </row>
    <row r="721" spans="1:17">
      <c r="A721" s="6" t="s">
        <v>839</v>
      </c>
      <c r="B721" s="6" t="s">
        <v>25</v>
      </c>
      <c r="C721" s="6" t="s">
        <v>3</v>
      </c>
      <c r="D721" s="6" t="s">
        <v>16</v>
      </c>
      <c r="E721" s="6" t="s">
        <v>8</v>
      </c>
      <c r="F721" s="6">
        <v>448.81334600000002</v>
      </c>
      <c r="G721" s="6">
        <v>75.314193104083998</v>
      </c>
      <c r="H721" s="6">
        <v>0.72025867167262303</v>
      </c>
      <c r="I721" s="6">
        <v>73.902486107605597</v>
      </c>
      <c r="J721" s="6">
        <v>76.725900100562299</v>
      </c>
      <c r="K721" s="6">
        <v>426.81030930754702</v>
      </c>
      <c r="L721" s="6">
        <v>75.537051489523094</v>
      </c>
      <c r="M721" s="6">
        <v>0.75201953489473194</v>
      </c>
      <c r="N721" s="6">
        <v>74.063093201129405</v>
      </c>
      <c r="O721" s="6">
        <v>77.011009777916797</v>
      </c>
      <c r="P721" s="6">
        <v>0.22285838543912501</v>
      </c>
      <c r="Q721" s="6">
        <v>8.5606351941242806</v>
      </c>
    </row>
    <row r="722" spans="1:17">
      <c r="A722" s="6" t="s">
        <v>840</v>
      </c>
      <c r="B722" s="6" t="s">
        <v>22</v>
      </c>
      <c r="C722" s="6" t="s">
        <v>3</v>
      </c>
      <c r="D722" s="6" t="s">
        <v>16</v>
      </c>
      <c r="E722" s="6" t="s">
        <v>7</v>
      </c>
      <c r="F722" s="6">
        <v>258.830378</v>
      </c>
      <c r="G722" s="6">
        <v>74.914817241759394</v>
      </c>
      <c r="H722" s="6">
        <v>0.87845189399997903</v>
      </c>
      <c r="I722" s="6">
        <v>73.193051529519494</v>
      </c>
      <c r="J722" s="6">
        <v>76.636582953999394</v>
      </c>
      <c r="K722" s="6">
        <v>232.90483659453</v>
      </c>
      <c r="L722" s="6">
        <v>75.923629074354395</v>
      </c>
      <c r="M722" s="6">
        <v>0.91466032742440195</v>
      </c>
      <c r="N722" s="6">
        <v>74.130894832602607</v>
      </c>
      <c r="O722" s="6">
        <v>77.716363316106296</v>
      </c>
      <c r="P722" s="6">
        <v>1.0088118325950099</v>
      </c>
      <c r="Q722" s="6">
        <v>31.439696373097899</v>
      </c>
    </row>
    <row r="723" spans="1:17">
      <c r="A723" s="6" t="s">
        <v>841</v>
      </c>
      <c r="B723" s="6" t="s">
        <v>22</v>
      </c>
      <c r="C723" s="6" t="s">
        <v>3</v>
      </c>
      <c r="D723" s="6" t="s">
        <v>16</v>
      </c>
      <c r="E723" s="6" t="s">
        <v>5</v>
      </c>
      <c r="F723" s="6">
        <v>258.830378</v>
      </c>
      <c r="G723" s="6">
        <v>74.914817241759394</v>
      </c>
      <c r="H723" s="6">
        <v>0.87845189399997903</v>
      </c>
      <c r="I723" s="6">
        <v>73.193051529519494</v>
      </c>
      <c r="J723" s="6">
        <v>76.636582953999394</v>
      </c>
      <c r="K723" s="6">
        <v>213.93434851682099</v>
      </c>
      <c r="L723" s="6">
        <v>77.230678551136904</v>
      </c>
      <c r="M723" s="6">
        <v>0.89656727998873798</v>
      </c>
      <c r="N723" s="6">
        <v>75.473406682358998</v>
      </c>
      <c r="O723" s="6">
        <v>78.987950419914796</v>
      </c>
      <c r="P723" s="6">
        <v>2.3158613093774498</v>
      </c>
      <c r="Q723" s="6">
        <v>72.173991280157196</v>
      </c>
    </row>
    <row r="724" spans="1:17">
      <c r="A724" s="6" t="s">
        <v>842</v>
      </c>
      <c r="B724" s="6" t="s">
        <v>22</v>
      </c>
      <c r="C724" s="6" t="s">
        <v>3</v>
      </c>
      <c r="D724" s="6" t="s">
        <v>16</v>
      </c>
      <c r="E724" s="6" t="s">
        <v>9</v>
      </c>
      <c r="F724" s="6">
        <v>258.830378</v>
      </c>
      <c r="G724" s="6">
        <v>74.914817241759394</v>
      </c>
      <c r="H724" s="6">
        <v>0.87845189399997903</v>
      </c>
      <c r="I724" s="6">
        <v>73.193051529519494</v>
      </c>
      <c r="J724" s="6">
        <v>76.636582953999394</v>
      </c>
      <c r="K724" s="6">
        <v>253.51390138841299</v>
      </c>
      <c r="L724" s="6">
        <v>75.355078530016399</v>
      </c>
      <c r="M724" s="6">
        <v>0.86911349047503905</v>
      </c>
      <c r="N724" s="6">
        <v>73.651616088685302</v>
      </c>
      <c r="O724" s="6">
        <v>77.058540971347497</v>
      </c>
      <c r="P724" s="6">
        <v>0.44026128825696298</v>
      </c>
      <c r="Q724" s="6">
        <v>13.7207760460365</v>
      </c>
    </row>
    <row r="725" spans="1:17">
      <c r="A725" s="6" t="s">
        <v>843</v>
      </c>
      <c r="B725" s="6" t="s">
        <v>22</v>
      </c>
      <c r="C725" s="6" t="s">
        <v>3</v>
      </c>
      <c r="D725" s="6" t="s">
        <v>16</v>
      </c>
      <c r="E725" s="6" t="s">
        <v>12</v>
      </c>
      <c r="F725" s="6">
        <v>258.830378</v>
      </c>
      <c r="G725" s="6">
        <v>74.914817241759394</v>
      </c>
      <c r="H725" s="6">
        <v>0.87845189399997903</v>
      </c>
      <c r="I725" s="6">
        <v>73.193051529519494</v>
      </c>
      <c r="J725" s="6">
        <v>76.636582953999394</v>
      </c>
      <c r="K725" s="6">
        <v>270.69762145894902</v>
      </c>
      <c r="L725" s="6">
        <v>72.919513751227498</v>
      </c>
      <c r="M725" s="6">
        <v>1.0313607540329801</v>
      </c>
      <c r="N725" s="6">
        <v>70.898046673322895</v>
      </c>
      <c r="O725" s="6">
        <v>74.940980829132201</v>
      </c>
      <c r="P725" s="6">
        <v>-1.9953034905319</v>
      </c>
      <c r="Q725" s="6">
        <v>-62.183782830081697</v>
      </c>
    </row>
    <row r="726" spans="1:17">
      <c r="A726" s="6" t="s">
        <v>844</v>
      </c>
      <c r="B726" s="6" t="s">
        <v>22</v>
      </c>
      <c r="C726" s="6" t="s">
        <v>3</v>
      </c>
      <c r="D726" s="6" t="s">
        <v>16</v>
      </c>
      <c r="E726" s="6" t="s">
        <v>10</v>
      </c>
      <c r="F726" s="6">
        <v>258.830378</v>
      </c>
      <c r="G726" s="6">
        <v>74.914817241759394</v>
      </c>
      <c r="H726" s="6">
        <v>0.87845189399997903</v>
      </c>
      <c r="I726" s="6">
        <v>73.193051529519494</v>
      </c>
      <c r="J726" s="6">
        <v>76.636582953999394</v>
      </c>
      <c r="K726" s="6">
        <v>252.048222680218</v>
      </c>
      <c r="L726" s="6">
        <v>75.247400971095303</v>
      </c>
      <c r="M726" s="6">
        <v>0.87531819335380001</v>
      </c>
      <c r="N726" s="6">
        <v>73.531777312121903</v>
      </c>
      <c r="O726" s="6">
        <v>76.963024630068801</v>
      </c>
      <c r="P726" s="6">
        <v>0.33258372933589397</v>
      </c>
      <c r="Q726" s="6">
        <v>10.364996851846801</v>
      </c>
    </row>
    <row r="727" spans="1:17">
      <c r="A727" s="6" t="s">
        <v>845</v>
      </c>
      <c r="B727" s="6" t="s">
        <v>22</v>
      </c>
      <c r="C727" s="6" t="s">
        <v>3</v>
      </c>
      <c r="D727" s="6" t="s">
        <v>16</v>
      </c>
      <c r="E727" s="6" t="s">
        <v>11</v>
      </c>
      <c r="F727" s="6">
        <v>258.830378</v>
      </c>
      <c r="G727" s="6">
        <v>74.914817241759394</v>
      </c>
      <c r="H727" s="6">
        <v>0.87845189399997903</v>
      </c>
      <c r="I727" s="6">
        <v>73.193051529519494</v>
      </c>
      <c r="J727" s="6">
        <v>76.636582953999394</v>
      </c>
      <c r="K727" s="6">
        <v>258.59563621596197</v>
      </c>
      <c r="L727" s="6">
        <v>74.961157222945801</v>
      </c>
      <c r="M727" s="6">
        <v>0.873773610386258</v>
      </c>
      <c r="N727" s="6">
        <v>73.248560946588697</v>
      </c>
      <c r="O727" s="6">
        <v>76.673753499302904</v>
      </c>
      <c r="P727" s="6">
        <v>4.6339981186378103E-2</v>
      </c>
      <c r="Q727" s="6">
        <v>1.44418898684713</v>
      </c>
    </row>
    <row r="728" spans="1:17">
      <c r="A728" s="6" t="s">
        <v>846</v>
      </c>
      <c r="B728" s="6" t="s">
        <v>22</v>
      </c>
      <c r="C728" s="6" t="s">
        <v>3</v>
      </c>
      <c r="D728" s="6" t="s">
        <v>16</v>
      </c>
      <c r="E728" s="6" t="s">
        <v>6</v>
      </c>
      <c r="F728" s="6">
        <v>258.830378</v>
      </c>
      <c r="G728" s="6">
        <v>74.914817241759394</v>
      </c>
      <c r="H728" s="6">
        <v>0.87845189399997903</v>
      </c>
      <c r="I728" s="6">
        <v>73.193051529519494</v>
      </c>
      <c r="J728" s="6">
        <v>76.636582953999394</v>
      </c>
      <c r="K728" s="6">
        <v>262.75935617474101</v>
      </c>
      <c r="L728" s="6">
        <v>75.242883105344802</v>
      </c>
      <c r="M728" s="6">
        <v>0.81609220411392702</v>
      </c>
      <c r="N728" s="6">
        <v>73.6433423852815</v>
      </c>
      <c r="O728" s="6">
        <v>76.842423825408105</v>
      </c>
      <c r="P728" s="6">
        <v>0.32806586358539402</v>
      </c>
      <c r="Q728" s="6">
        <v>10.224197227119101</v>
      </c>
    </row>
    <row r="729" spans="1:17">
      <c r="A729" s="6" t="s">
        <v>847</v>
      </c>
      <c r="B729" s="6" t="s">
        <v>22</v>
      </c>
      <c r="C729" s="6" t="s">
        <v>3</v>
      </c>
      <c r="D729" s="6" t="s">
        <v>16</v>
      </c>
      <c r="E729" s="6" t="s">
        <v>8</v>
      </c>
      <c r="F729" s="6">
        <v>258.830378</v>
      </c>
      <c r="G729" s="6">
        <v>74.914817241759394</v>
      </c>
      <c r="H729" s="6">
        <v>0.87845189399997903</v>
      </c>
      <c r="I729" s="6">
        <v>73.193051529519494</v>
      </c>
      <c r="J729" s="6">
        <v>76.636582953999394</v>
      </c>
      <c r="K729" s="6">
        <v>239.34243646431199</v>
      </c>
      <c r="L729" s="6">
        <v>75.646916750639406</v>
      </c>
      <c r="M729" s="6">
        <v>0.91889349691649802</v>
      </c>
      <c r="N729" s="6">
        <v>73.845885496683096</v>
      </c>
      <c r="O729" s="6">
        <v>77.447948004595702</v>
      </c>
      <c r="P729" s="6">
        <v>0.732099508879969</v>
      </c>
      <c r="Q729" s="6">
        <v>22.815936064977201</v>
      </c>
    </row>
    <row r="730" spans="1:17">
      <c r="A730" s="6" t="s">
        <v>848</v>
      </c>
      <c r="B730" s="6" t="s">
        <v>59</v>
      </c>
      <c r="C730" s="6" t="s">
        <v>3</v>
      </c>
      <c r="D730" s="6" t="s">
        <v>16</v>
      </c>
      <c r="E730" s="6" t="s">
        <v>7</v>
      </c>
      <c r="F730" s="6">
        <v>167.48178799999999</v>
      </c>
      <c r="G730" s="6">
        <v>72.863119086971395</v>
      </c>
      <c r="H730" s="6">
        <v>1.1938815626579999</v>
      </c>
      <c r="I730" s="6">
        <v>70.523111224161696</v>
      </c>
      <c r="J730" s="6">
        <v>75.203126949781094</v>
      </c>
      <c r="K730" s="6">
        <v>160.88114771572901</v>
      </c>
      <c r="L730" s="6">
        <v>73.084566781220701</v>
      </c>
      <c r="M730" s="6">
        <v>1.23371049398491</v>
      </c>
      <c r="N730" s="6">
        <v>70.666494213010296</v>
      </c>
      <c r="O730" s="6">
        <v>75.502639349431107</v>
      </c>
      <c r="P730" s="6">
        <v>0.22144769424930599</v>
      </c>
      <c r="Q730" s="6">
        <v>4.3842426772760899</v>
      </c>
    </row>
    <row r="731" spans="1:17">
      <c r="A731" s="6" t="s">
        <v>849</v>
      </c>
      <c r="B731" s="6" t="s">
        <v>59</v>
      </c>
      <c r="C731" s="6" t="s">
        <v>3</v>
      </c>
      <c r="D731" s="6" t="s">
        <v>16</v>
      </c>
      <c r="E731" s="6" t="s">
        <v>5</v>
      </c>
      <c r="F731" s="6">
        <v>167.48178799999999</v>
      </c>
      <c r="G731" s="6">
        <v>72.863119086971395</v>
      </c>
      <c r="H731" s="6">
        <v>1.1938815626579999</v>
      </c>
      <c r="I731" s="6">
        <v>70.523111224161696</v>
      </c>
      <c r="J731" s="6">
        <v>75.203126949781094</v>
      </c>
      <c r="K731" s="6">
        <v>137.501879830213</v>
      </c>
      <c r="L731" s="6">
        <v>74.830871050443704</v>
      </c>
      <c r="M731" s="6">
        <v>1.2686563873436301</v>
      </c>
      <c r="N731" s="6">
        <v>72.344304531250202</v>
      </c>
      <c r="O731" s="6">
        <v>77.317437569637207</v>
      </c>
      <c r="P731" s="6">
        <v>1.9677519634723399</v>
      </c>
      <c r="Q731" s="6">
        <v>38.957741988664999</v>
      </c>
    </row>
    <row r="732" spans="1:17">
      <c r="A732" s="6" t="s">
        <v>850</v>
      </c>
      <c r="B732" s="6" t="s">
        <v>59</v>
      </c>
      <c r="C732" s="6" t="s">
        <v>3</v>
      </c>
      <c r="D732" s="6" t="s">
        <v>16</v>
      </c>
      <c r="E732" s="6" t="s">
        <v>9</v>
      </c>
      <c r="F732" s="6">
        <v>167.48178799999999</v>
      </c>
      <c r="G732" s="6">
        <v>72.863119086971395</v>
      </c>
      <c r="H732" s="6">
        <v>1.1938815626579999</v>
      </c>
      <c r="I732" s="6">
        <v>70.523111224161696</v>
      </c>
      <c r="J732" s="6">
        <v>75.203126949781094</v>
      </c>
      <c r="K732" s="6">
        <v>161.23604829135101</v>
      </c>
      <c r="L732" s="6">
        <v>73.521313557809293</v>
      </c>
      <c r="M732" s="6">
        <v>1.18932781638365</v>
      </c>
      <c r="N732" s="6">
        <v>71.190231037697401</v>
      </c>
      <c r="O732" s="6">
        <v>75.852396077921298</v>
      </c>
      <c r="P732" s="6">
        <v>0.65819447083792704</v>
      </c>
      <c r="Q732" s="6">
        <v>13.0309972238685</v>
      </c>
    </row>
    <row r="733" spans="1:17">
      <c r="A733" s="6" t="s">
        <v>851</v>
      </c>
      <c r="B733" s="6" t="s">
        <v>59</v>
      </c>
      <c r="C733" s="6" t="s">
        <v>3</v>
      </c>
      <c r="D733" s="6" t="s">
        <v>16</v>
      </c>
      <c r="E733" s="6" t="s">
        <v>12</v>
      </c>
      <c r="F733" s="6">
        <v>167.48178799999999</v>
      </c>
      <c r="G733" s="6">
        <v>72.863119086971395</v>
      </c>
      <c r="H733" s="6">
        <v>1.1938815626579999</v>
      </c>
      <c r="I733" s="6">
        <v>70.523111224161696</v>
      </c>
      <c r="J733" s="6">
        <v>75.203126949781094</v>
      </c>
      <c r="K733" s="6">
        <v>158.27130629351001</v>
      </c>
      <c r="L733" s="6">
        <v>74.944937314099107</v>
      </c>
      <c r="M733" s="6">
        <v>1.0257905429144201</v>
      </c>
      <c r="N733" s="6">
        <v>72.934387849986905</v>
      </c>
      <c r="O733" s="6">
        <v>76.955486778211394</v>
      </c>
      <c r="P733" s="6">
        <v>2.0818182271277599</v>
      </c>
      <c r="Q733" s="6">
        <v>41.216036810161299</v>
      </c>
    </row>
    <row r="734" spans="1:17">
      <c r="A734" s="6" t="s">
        <v>852</v>
      </c>
      <c r="B734" s="6" t="s">
        <v>59</v>
      </c>
      <c r="C734" s="6" t="s">
        <v>3</v>
      </c>
      <c r="D734" s="6" t="s">
        <v>16</v>
      </c>
      <c r="E734" s="6" t="s">
        <v>10</v>
      </c>
      <c r="F734" s="6">
        <v>167.48178799999999</v>
      </c>
      <c r="G734" s="6">
        <v>72.863119086971395</v>
      </c>
      <c r="H734" s="6">
        <v>1.1938815626579999</v>
      </c>
      <c r="I734" s="6">
        <v>70.523111224161696</v>
      </c>
      <c r="J734" s="6">
        <v>75.203126949781094</v>
      </c>
      <c r="K734" s="6">
        <v>168.72898585117099</v>
      </c>
      <c r="L734" s="6">
        <v>72.962278673364494</v>
      </c>
      <c r="M734" s="6">
        <v>1.16877048216111</v>
      </c>
      <c r="N734" s="6">
        <v>70.671488528328695</v>
      </c>
      <c r="O734" s="6">
        <v>75.253068818400195</v>
      </c>
      <c r="P734" s="6">
        <v>9.9159586393071195E-2</v>
      </c>
      <c r="Q734" s="6">
        <v>1.9631709961997501</v>
      </c>
    </row>
    <row r="735" spans="1:17">
      <c r="A735" s="6" t="s">
        <v>853</v>
      </c>
      <c r="B735" s="6" t="s">
        <v>59</v>
      </c>
      <c r="C735" s="6" t="s">
        <v>3</v>
      </c>
      <c r="D735" s="6" t="s">
        <v>16</v>
      </c>
      <c r="E735" s="6" t="s">
        <v>11</v>
      </c>
      <c r="F735" s="6">
        <v>167.48178799999999</v>
      </c>
      <c r="G735" s="6">
        <v>72.863119086971395</v>
      </c>
      <c r="H735" s="6">
        <v>1.1938815626579999</v>
      </c>
      <c r="I735" s="6">
        <v>70.523111224161696</v>
      </c>
      <c r="J735" s="6">
        <v>75.203126949781094</v>
      </c>
      <c r="K735" s="6">
        <v>170.097508524017</v>
      </c>
      <c r="L735" s="6">
        <v>72.183257646871198</v>
      </c>
      <c r="M735" s="6">
        <v>1.2545509959700001</v>
      </c>
      <c r="N735" s="6">
        <v>69.72433769477</v>
      </c>
      <c r="O735" s="6">
        <v>74.642177598972395</v>
      </c>
      <c r="P735" s="6">
        <v>-0.67986144010016902</v>
      </c>
      <c r="Q735" s="6">
        <v>-13.4599619581764</v>
      </c>
    </row>
    <row r="736" spans="1:17">
      <c r="A736" s="6" t="s">
        <v>854</v>
      </c>
      <c r="B736" s="6" t="s">
        <v>59</v>
      </c>
      <c r="C736" s="6" t="s">
        <v>3</v>
      </c>
      <c r="D736" s="6" t="s">
        <v>16</v>
      </c>
      <c r="E736" s="6" t="s">
        <v>6</v>
      </c>
      <c r="F736" s="6">
        <v>167.48178799999999</v>
      </c>
      <c r="G736" s="6">
        <v>72.863119086971395</v>
      </c>
      <c r="H736" s="6">
        <v>1.1938815626579999</v>
      </c>
      <c r="I736" s="6">
        <v>70.523111224161696</v>
      </c>
      <c r="J736" s="6">
        <v>75.203126949781094</v>
      </c>
      <c r="K736" s="6">
        <v>171.12117436987799</v>
      </c>
      <c r="L736" s="6">
        <v>73.091632336165105</v>
      </c>
      <c r="M736" s="6">
        <v>1.13051375468413</v>
      </c>
      <c r="N736" s="6">
        <v>70.875825376984196</v>
      </c>
      <c r="O736" s="6">
        <v>75.307439295346001</v>
      </c>
      <c r="P736" s="6">
        <v>0.228513249193739</v>
      </c>
      <c r="Q736" s="6">
        <v>4.5241272113238802</v>
      </c>
    </row>
    <row r="737" spans="1:17">
      <c r="A737" s="6" t="s">
        <v>855</v>
      </c>
      <c r="B737" s="6" t="s">
        <v>59</v>
      </c>
      <c r="C737" s="6" t="s">
        <v>3</v>
      </c>
      <c r="D737" s="6" t="s">
        <v>16</v>
      </c>
      <c r="E737" s="6" t="s">
        <v>8</v>
      </c>
      <c r="F737" s="6">
        <v>167.48178799999999</v>
      </c>
      <c r="G737" s="6">
        <v>72.863119086971395</v>
      </c>
      <c r="H737" s="6">
        <v>1.1938815626579999</v>
      </c>
      <c r="I737" s="6">
        <v>70.523111224161696</v>
      </c>
      <c r="J737" s="6">
        <v>75.203126949781094</v>
      </c>
      <c r="K737" s="6">
        <v>161.291281777498</v>
      </c>
      <c r="L737" s="6">
        <v>73.337086135122703</v>
      </c>
      <c r="M737" s="6">
        <v>1.2122484604722401</v>
      </c>
      <c r="N737" s="6">
        <v>70.961079152597094</v>
      </c>
      <c r="O737" s="6">
        <v>75.713093117648299</v>
      </c>
      <c r="P737" s="6">
        <v>0.47396704815127999</v>
      </c>
      <c r="Q737" s="6">
        <v>9.3836450506818707</v>
      </c>
    </row>
    <row r="738" spans="1:17">
      <c r="A738" s="6" t="s">
        <v>856</v>
      </c>
      <c r="B738" s="6" t="s">
        <v>68</v>
      </c>
      <c r="C738" s="6" t="s">
        <v>3</v>
      </c>
      <c r="D738" s="6" t="s">
        <v>16</v>
      </c>
      <c r="E738" s="6" t="s">
        <v>7</v>
      </c>
      <c r="F738" s="6">
        <v>253.99527499999999</v>
      </c>
      <c r="G738" s="6">
        <v>78.137159253465896</v>
      </c>
      <c r="H738" s="6">
        <v>0.78657431357162999</v>
      </c>
      <c r="I738" s="6">
        <v>76.595473598865496</v>
      </c>
      <c r="J738" s="6">
        <v>79.678844908066296</v>
      </c>
      <c r="K738" s="6">
        <v>247.47222928252799</v>
      </c>
      <c r="L738" s="6">
        <v>78.562057498710601</v>
      </c>
      <c r="M738" s="6">
        <v>0.786339324932536</v>
      </c>
      <c r="N738" s="6">
        <v>77.020832421842798</v>
      </c>
      <c r="O738" s="6">
        <v>80.103282575578405</v>
      </c>
      <c r="P738" s="6">
        <v>0.42489824524466302</v>
      </c>
      <c r="Q738" s="6">
        <v>13.552057780243601</v>
      </c>
    </row>
    <row r="739" spans="1:17">
      <c r="A739" s="6" t="s">
        <v>857</v>
      </c>
      <c r="B739" s="6" t="s">
        <v>68</v>
      </c>
      <c r="C739" s="6" t="s">
        <v>3</v>
      </c>
      <c r="D739" s="6" t="s">
        <v>16</v>
      </c>
      <c r="E739" s="6" t="s">
        <v>5</v>
      </c>
      <c r="F739" s="6">
        <v>253.99527499999999</v>
      </c>
      <c r="G739" s="6">
        <v>78.137159253465896</v>
      </c>
      <c r="H739" s="6">
        <v>0.78657431357162999</v>
      </c>
      <c r="I739" s="6">
        <v>76.595473598865496</v>
      </c>
      <c r="J739" s="6">
        <v>79.678844908066296</v>
      </c>
      <c r="K739" s="6">
        <v>221.48336578780999</v>
      </c>
      <c r="L739" s="6">
        <v>79.518149258691807</v>
      </c>
      <c r="M739" s="6">
        <v>0.81730607999472304</v>
      </c>
      <c r="N739" s="6">
        <v>77.916229341902195</v>
      </c>
      <c r="O739" s="6">
        <v>81.120069175481504</v>
      </c>
      <c r="P739" s="6">
        <v>1.3809900052259301</v>
      </c>
      <c r="Q739" s="6">
        <v>44.046443011277098</v>
      </c>
    </row>
    <row r="740" spans="1:17">
      <c r="A740" s="6" t="s">
        <v>858</v>
      </c>
      <c r="B740" s="6" t="s">
        <v>68</v>
      </c>
      <c r="C740" s="6" t="s">
        <v>3</v>
      </c>
      <c r="D740" s="6" t="s">
        <v>16</v>
      </c>
      <c r="E740" s="6" t="s">
        <v>9</v>
      </c>
      <c r="F740" s="6">
        <v>253.99527499999999</v>
      </c>
      <c r="G740" s="6">
        <v>78.137159253465896</v>
      </c>
      <c r="H740" s="6">
        <v>0.78657431357162999</v>
      </c>
      <c r="I740" s="6">
        <v>76.595473598865496</v>
      </c>
      <c r="J740" s="6">
        <v>79.678844908066296</v>
      </c>
      <c r="K740" s="6">
        <v>241.40144416692101</v>
      </c>
      <c r="L740" s="6">
        <v>78.597360662855195</v>
      </c>
      <c r="M740" s="6">
        <v>0.79895004644757595</v>
      </c>
      <c r="N740" s="6">
        <v>77.031418571817895</v>
      </c>
      <c r="O740" s="6">
        <v>80.163302753892395</v>
      </c>
      <c r="P740" s="6">
        <v>0.46020140938924198</v>
      </c>
      <c r="Q740" s="6">
        <v>14.6780462390505</v>
      </c>
    </row>
    <row r="741" spans="1:17">
      <c r="A741" s="6" t="s">
        <v>859</v>
      </c>
      <c r="B741" s="6" t="s">
        <v>68</v>
      </c>
      <c r="C741" s="6" t="s">
        <v>3</v>
      </c>
      <c r="D741" s="6" t="s">
        <v>16</v>
      </c>
      <c r="E741" s="6" t="s">
        <v>12</v>
      </c>
      <c r="F741" s="6">
        <v>253.99527499999999</v>
      </c>
      <c r="G741" s="6">
        <v>78.137159253465896</v>
      </c>
      <c r="H741" s="6">
        <v>0.78657431357162999</v>
      </c>
      <c r="I741" s="6">
        <v>76.595473598865496</v>
      </c>
      <c r="J741" s="6">
        <v>79.678844908066296</v>
      </c>
      <c r="K741" s="6">
        <v>253.52679033726</v>
      </c>
      <c r="L741" s="6">
        <v>78.027796820547394</v>
      </c>
      <c r="M741" s="6">
        <v>0.80220330963408804</v>
      </c>
      <c r="N741" s="6">
        <v>76.455478333664601</v>
      </c>
      <c r="O741" s="6">
        <v>79.600115307430201</v>
      </c>
      <c r="P741" s="6">
        <v>-0.109362432918545</v>
      </c>
      <c r="Q741" s="6">
        <v>-3.4880963300912802</v>
      </c>
    </row>
    <row r="742" spans="1:17">
      <c r="A742" s="6" t="s">
        <v>860</v>
      </c>
      <c r="B742" s="6" t="s">
        <v>68</v>
      </c>
      <c r="C742" s="6" t="s">
        <v>3</v>
      </c>
      <c r="D742" s="6" t="s">
        <v>16</v>
      </c>
      <c r="E742" s="6" t="s">
        <v>10</v>
      </c>
      <c r="F742" s="6">
        <v>253.99527499999999</v>
      </c>
      <c r="G742" s="6">
        <v>78.137159253465896</v>
      </c>
      <c r="H742" s="6">
        <v>0.78657431357162999</v>
      </c>
      <c r="I742" s="6">
        <v>76.595473598865496</v>
      </c>
      <c r="J742" s="6">
        <v>79.678844908066296</v>
      </c>
      <c r="K742" s="6">
        <v>262.00383895949398</v>
      </c>
      <c r="L742" s="6">
        <v>78.024565611166906</v>
      </c>
      <c r="M742" s="6">
        <v>0.76338083364073295</v>
      </c>
      <c r="N742" s="6">
        <v>76.528339177231004</v>
      </c>
      <c r="O742" s="6">
        <v>79.520792045102695</v>
      </c>
      <c r="P742" s="6">
        <v>-0.112593642299046</v>
      </c>
      <c r="Q742" s="6">
        <v>-3.5911552076336202</v>
      </c>
    </row>
    <row r="743" spans="1:17">
      <c r="A743" s="6" t="s">
        <v>861</v>
      </c>
      <c r="B743" s="6" t="s">
        <v>68</v>
      </c>
      <c r="C743" s="6" t="s">
        <v>3</v>
      </c>
      <c r="D743" s="6" t="s">
        <v>16</v>
      </c>
      <c r="E743" s="6" t="s">
        <v>11</v>
      </c>
      <c r="F743" s="6">
        <v>253.99527499999999</v>
      </c>
      <c r="G743" s="6">
        <v>78.137159253465896</v>
      </c>
      <c r="H743" s="6">
        <v>0.78657431357162999</v>
      </c>
      <c r="I743" s="6">
        <v>76.595473598865496</v>
      </c>
      <c r="J743" s="6">
        <v>79.678844908066296</v>
      </c>
      <c r="K743" s="6">
        <v>255.103275</v>
      </c>
      <c r="L743" s="6">
        <v>77.826130320610304</v>
      </c>
      <c r="M743" s="6">
        <v>0.83710137923405303</v>
      </c>
      <c r="N743" s="6">
        <v>76.185411617311601</v>
      </c>
      <c r="O743" s="6">
        <v>79.466849023909106</v>
      </c>
      <c r="P743" s="6">
        <v>-0.31102893285557798</v>
      </c>
      <c r="Q743" s="6">
        <v>-9.9202152905084393</v>
      </c>
    </row>
    <row r="744" spans="1:17">
      <c r="A744" s="6" t="s">
        <v>862</v>
      </c>
      <c r="B744" s="6" t="s">
        <v>68</v>
      </c>
      <c r="C744" s="6" t="s">
        <v>3</v>
      </c>
      <c r="D744" s="6" t="s">
        <v>16</v>
      </c>
      <c r="E744" s="6" t="s">
        <v>6</v>
      </c>
      <c r="F744" s="6">
        <v>253.99527499999999</v>
      </c>
      <c r="G744" s="6">
        <v>78.137159253465896</v>
      </c>
      <c r="H744" s="6">
        <v>0.78657431357162999</v>
      </c>
      <c r="I744" s="6">
        <v>76.595473598865496</v>
      </c>
      <c r="J744" s="6">
        <v>79.678844908066296</v>
      </c>
      <c r="K744" s="6">
        <v>243.604725237108</v>
      </c>
      <c r="L744" s="6">
        <v>78.768097810368005</v>
      </c>
      <c r="M744" s="6">
        <v>0.76723400323689905</v>
      </c>
      <c r="N744" s="6">
        <v>77.264319164023703</v>
      </c>
      <c r="O744" s="6">
        <v>80.271876456712405</v>
      </c>
      <c r="P744" s="6">
        <v>0.63093855690212297</v>
      </c>
      <c r="Q744" s="6">
        <v>20.1236787268857</v>
      </c>
    </row>
    <row r="745" spans="1:17">
      <c r="A745" s="6" t="s">
        <v>863</v>
      </c>
      <c r="B745" s="6" t="s">
        <v>68</v>
      </c>
      <c r="C745" s="6" t="s">
        <v>3</v>
      </c>
      <c r="D745" s="6" t="s">
        <v>16</v>
      </c>
      <c r="E745" s="6" t="s">
        <v>8</v>
      </c>
      <c r="F745" s="6">
        <v>253.99527499999999</v>
      </c>
      <c r="G745" s="6">
        <v>78.137159253465896</v>
      </c>
      <c r="H745" s="6">
        <v>0.78657431357162999</v>
      </c>
      <c r="I745" s="6">
        <v>76.595473598865496</v>
      </c>
      <c r="J745" s="6">
        <v>79.678844908066296</v>
      </c>
      <c r="K745" s="6">
        <v>237.83951190194401</v>
      </c>
      <c r="L745" s="6">
        <v>78.908420307308305</v>
      </c>
      <c r="M745" s="6">
        <v>0.79331652172578404</v>
      </c>
      <c r="N745" s="6">
        <v>77.353519924725802</v>
      </c>
      <c r="O745" s="6">
        <v>80.463320689890793</v>
      </c>
      <c r="P745" s="6">
        <v>0.77126105384236598</v>
      </c>
      <c r="Q745" s="6">
        <v>24.599241070776401</v>
      </c>
    </row>
    <row r="746" spans="1:17">
      <c r="A746" s="6" t="s">
        <v>864</v>
      </c>
      <c r="B746" s="6" t="s">
        <v>47</v>
      </c>
      <c r="C746" s="6" t="s">
        <v>3</v>
      </c>
      <c r="D746" s="6" t="s">
        <v>16</v>
      </c>
      <c r="E746" s="6" t="s">
        <v>7</v>
      </c>
      <c r="F746" s="6">
        <v>486.27456999999998</v>
      </c>
      <c r="G746" s="6">
        <v>73.981852597883503</v>
      </c>
      <c r="H746" s="6">
        <v>0.76662313823622696</v>
      </c>
      <c r="I746" s="6">
        <v>72.479271246940499</v>
      </c>
      <c r="J746" s="6">
        <v>75.484433948826506</v>
      </c>
      <c r="K746" s="6">
        <v>444.78097443867398</v>
      </c>
      <c r="L746" s="6">
        <v>75.194091156233497</v>
      </c>
      <c r="M746" s="6">
        <v>0.78746835823070405</v>
      </c>
      <c r="N746" s="6">
        <v>73.650653174101294</v>
      </c>
      <c r="O746" s="6">
        <v>76.737529138365701</v>
      </c>
      <c r="P746" s="6">
        <v>1.21223855834998</v>
      </c>
      <c r="Q746" s="6">
        <v>19.5741888598812</v>
      </c>
    </row>
    <row r="747" spans="1:17">
      <c r="A747" s="6" t="s">
        <v>865</v>
      </c>
      <c r="B747" s="6" t="s">
        <v>47</v>
      </c>
      <c r="C747" s="6" t="s">
        <v>3</v>
      </c>
      <c r="D747" s="6" t="s">
        <v>16</v>
      </c>
      <c r="E747" s="6" t="s">
        <v>5</v>
      </c>
      <c r="F747" s="6">
        <v>486.27456999999998</v>
      </c>
      <c r="G747" s="6">
        <v>73.981852597883503</v>
      </c>
      <c r="H747" s="6">
        <v>0.76662313823622696</v>
      </c>
      <c r="I747" s="6">
        <v>72.479271246940499</v>
      </c>
      <c r="J747" s="6">
        <v>75.484433948826506</v>
      </c>
      <c r="K747" s="6">
        <v>441.57045487196399</v>
      </c>
      <c r="L747" s="6">
        <v>75.658345656508104</v>
      </c>
      <c r="M747" s="6">
        <v>0.76121084478539502</v>
      </c>
      <c r="N747" s="6">
        <v>74.166372400728804</v>
      </c>
      <c r="O747" s="6">
        <v>77.150318912287503</v>
      </c>
      <c r="P747" s="6">
        <v>1.6764930586246201</v>
      </c>
      <c r="Q747" s="6">
        <v>27.070572475821201</v>
      </c>
    </row>
    <row r="748" spans="1:17">
      <c r="A748" s="6" t="s">
        <v>866</v>
      </c>
      <c r="B748" s="6" t="s">
        <v>47</v>
      </c>
      <c r="C748" s="6" t="s">
        <v>3</v>
      </c>
      <c r="D748" s="6" t="s">
        <v>16</v>
      </c>
      <c r="E748" s="6" t="s">
        <v>9</v>
      </c>
      <c r="F748" s="6">
        <v>486.27456999999998</v>
      </c>
      <c r="G748" s="6">
        <v>73.981852597883503</v>
      </c>
      <c r="H748" s="6">
        <v>0.76662313823622696</v>
      </c>
      <c r="I748" s="6">
        <v>72.479271246940499</v>
      </c>
      <c r="J748" s="6">
        <v>75.484433948826506</v>
      </c>
      <c r="K748" s="6">
        <v>464.40249100523903</v>
      </c>
      <c r="L748" s="6">
        <v>74.902094062921194</v>
      </c>
      <c r="M748" s="6">
        <v>0.75857227583479103</v>
      </c>
      <c r="N748" s="6">
        <v>73.415292402285004</v>
      </c>
      <c r="O748" s="6">
        <v>76.388895723557397</v>
      </c>
      <c r="P748" s="6">
        <v>0.92024146503763404</v>
      </c>
      <c r="Q748" s="6">
        <v>14.859270157070799</v>
      </c>
    </row>
    <row r="749" spans="1:17">
      <c r="A749" s="6" t="s">
        <v>867</v>
      </c>
      <c r="B749" s="6" t="s">
        <v>47</v>
      </c>
      <c r="C749" s="6" t="s">
        <v>3</v>
      </c>
      <c r="D749" s="6" t="s">
        <v>16</v>
      </c>
      <c r="E749" s="6" t="s">
        <v>12</v>
      </c>
      <c r="F749" s="6">
        <v>486.27456999999998</v>
      </c>
      <c r="G749" s="6">
        <v>73.981852597883503</v>
      </c>
      <c r="H749" s="6">
        <v>0.76662313823622696</v>
      </c>
      <c r="I749" s="6">
        <v>72.479271246940499</v>
      </c>
      <c r="J749" s="6">
        <v>75.484433948826506</v>
      </c>
      <c r="K749" s="6">
        <v>473.73644188669101</v>
      </c>
      <c r="L749" s="6">
        <v>75.000273542607104</v>
      </c>
      <c r="M749" s="6">
        <v>0.72593032453453399</v>
      </c>
      <c r="N749" s="6">
        <v>73.577450106519393</v>
      </c>
      <c r="O749" s="6">
        <v>76.423096978694801</v>
      </c>
      <c r="P749" s="6">
        <v>1.0184209447235599</v>
      </c>
      <c r="Q749" s="6">
        <v>16.444588215385199</v>
      </c>
    </row>
    <row r="750" spans="1:17">
      <c r="A750" s="6" t="s">
        <v>868</v>
      </c>
      <c r="B750" s="6" t="s">
        <v>47</v>
      </c>
      <c r="C750" s="6" t="s">
        <v>3</v>
      </c>
      <c r="D750" s="6" t="s">
        <v>16</v>
      </c>
      <c r="E750" s="6" t="s">
        <v>10</v>
      </c>
      <c r="F750" s="6">
        <v>486.27456999999998</v>
      </c>
      <c r="G750" s="6">
        <v>73.981852597883503</v>
      </c>
      <c r="H750" s="6">
        <v>0.76662313823622696</v>
      </c>
      <c r="I750" s="6">
        <v>72.479271246940499</v>
      </c>
      <c r="J750" s="6">
        <v>75.484433948826506</v>
      </c>
      <c r="K750" s="6">
        <v>479.24003048138599</v>
      </c>
      <c r="L750" s="6">
        <v>74.200164085264802</v>
      </c>
      <c r="M750" s="6">
        <v>0.76911174922430103</v>
      </c>
      <c r="N750" s="6">
        <v>72.692705056785101</v>
      </c>
      <c r="O750" s="6">
        <v>75.707623113744404</v>
      </c>
      <c r="P750" s="6">
        <v>0.21831148738122899</v>
      </c>
      <c r="Q750" s="6">
        <v>3.52510671669959</v>
      </c>
    </row>
    <row r="751" spans="1:17">
      <c r="A751" s="6" t="s">
        <v>869</v>
      </c>
      <c r="B751" s="6" t="s">
        <v>47</v>
      </c>
      <c r="C751" s="6" t="s">
        <v>3</v>
      </c>
      <c r="D751" s="6" t="s">
        <v>16</v>
      </c>
      <c r="E751" s="6" t="s">
        <v>11</v>
      </c>
      <c r="F751" s="6">
        <v>486.27456999999998</v>
      </c>
      <c r="G751" s="6">
        <v>73.981852597883503</v>
      </c>
      <c r="H751" s="6">
        <v>0.76662313823622696</v>
      </c>
      <c r="I751" s="6">
        <v>72.479271246940499</v>
      </c>
      <c r="J751" s="6">
        <v>75.484433948826506</v>
      </c>
      <c r="K751" s="6">
        <v>484.73006738219902</v>
      </c>
      <c r="L751" s="6">
        <v>74.1861298158815</v>
      </c>
      <c r="M751" s="6">
        <v>0.75091461458978104</v>
      </c>
      <c r="N751" s="6">
        <v>72.714337171285493</v>
      </c>
      <c r="O751" s="6">
        <v>75.657922460477394</v>
      </c>
      <c r="P751" s="6">
        <v>0.204277217997927</v>
      </c>
      <c r="Q751" s="6">
        <v>3.29849336776181</v>
      </c>
    </row>
    <row r="752" spans="1:17">
      <c r="A752" s="6" t="s">
        <v>870</v>
      </c>
      <c r="B752" s="6" t="s">
        <v>47</v>
      </c>
      <c r="C752" s="6" t="s">
        <v>3</v>
      </c>
      <c r="D752" s="6" t="s">
        <v>16</v>
      </c>
      <c r="E752" s="6" t="s">
        <v>6</v>
      </c>
      <c r="F752" s="6">
        <v>486.27456999999998</v>
      </c>
      <c r="G752" s="6">
        <v>73.981852597883503</v>
      </c>
      <c r="H752" s="6">
        <v>0.76662313823622696</v>
      </c>
      <c r="I752" s="6">
        <v>72.479271246940499</v>
      </c>
      <c r="J752" s="6">
        <v>75.484433948826506</v>
      </c>
      <c r="K752" s="6">
        <v>488.96909160342398</v>
      </c>
      <c r="L752" s="6">
        <v>74.182318985584999</v>
      </c>
      <c r="M752" s="6">
        <v>0.74067570873939004</v>
      </c>
      <c r="N752" s="6">
        <v>72.730594596455802</v>
      </c>
      <c r="O752" s="6">
        <v>75.634043374714295</v>
      </c>
      <c r="P752" s="6">
        <v>0.20046638770151001</v>
      </c>
      <c r="Q752" s="6">
        <v>3.2369593475632299</v>
      </c>
    </row>
    <row r="753" spans="1:17">
      <c r="A753" s="6" t="s">
        <v>871</v>
      </c>
      <c r="B753" s="6" t="s">
        <v>47</v>
      </c>
      <c r="C753" s="6" t="s">
        <v>3</v>
      </c>
      <c r="D753" s="6" t="s">
        <v>16</v>
      </c>
      <c r="E753" s="6" t="s">
        <v>8</v>
      </c>
      <c r="F753" s="6">
        <v>486.27456999999998</v>
      </c>
      <c r="G753" s="6">
        <v>73.981852597883503</v>
      </c>
      <c r="H753" s="6">
        <v>0.76662313823622696</v>
      </c>
      <c r="I753" s="6">
        <v>72.479271246940499</v>
      </c>
      <c r="J753" s="6">
        <v>75.484433948826506</v>
      </c>
      <c r="K753" s="6">
        <v>453.19007303544799</v>
      </c>
      <c r="L753" s="6">
        <v>74.724449672867806</v>
      </c>
      <c r="M753" s="6">
        <v>0.78297935609471603</v>
      </c>
      <c r="N753" s="6">
        <v>73.189810134922197</v>
      </c>
      <c r="O753" s="6">
        <v>76.2590892108134</v>
      </c>
      <c r="P753" s="6">
        <v>0.74259707498426097</v>
      </c>
      <c r="Q753" s="6">
        <v>11.9908208598169</v>
      </c>
    </row>
    <row r="754" spans="1:17">
      <c r="A754" s="6" t="s">
        <v>872</v>
      </c>
      <c r="B754" s="6" t="s">
        <v>70</v>
      </c>
      <c r="C754" s="6" t="s">
        <v>3</v>
      </c>
      <c r="D754" s="6" t="s">
        <v>16</v>
      </c>
      <c r="E754" s="6" t="s">
        <v>7</v>
      </c>
      <c r="F754" s="6">
        <v>454.90706599999999</v>
      </c>
      <c r="G754" s="6">
        <v>72.365090176061898</v>
      </c>
      <c r="H754" s="6">
        <v>0.71356702107673897</v>
      </c>
      <c r="I754" s="6">
        <v>70.966498814751503</v>
      </c>
      <c r="J754" s="6">
        <v>73.763681537372307</v>
      </c>
      <c r="K754" s="6">
        <v>404.66853986246798</v>
      </c>
      <c r="L754" s="6">
        <v>73.770113066598299</v>
      </c>
      <c r="M754" s="6">
        <v>0.73743540774879301</v>
      </c>
      <c r="N754" s="6">
        <v>72.324739667410597</v>
      </c>
      <c r="O754" s="6">
        <v>75.215486465785901</v>
      </c>
      <c r="P754" s="6">
        <v>1.40502289053632</v>
      </c>
      <c r="Q754" s="6">
        <v>18.019765958828401</v>
      </c>
    </row>
    <row r="755" spans="1:17">
      <c r="A755" s="6" t="s">
        <v>873</v>
      </c>
      <c r="B755" s="6" t="s">
        <v>70</v>
      </c>
      <c r="C755" s="6" t="s">
        <v>3</v>
      </c>
      <c r="D755" s="6" t="s">
        <v>16</v>
      </c>
      <c r="E755" s="6" t="s">
        <v>5</v>
      </c>
      <c r="F755" s="6">
        <v>454.90706599999999</v>
      </c>
      <c r="G755" s="6">
        <v>72.365090176061898</v>
      </c>
      <c r="H755" s="6">
        <v>0.71356702107673897</v>
      </c>
      <c r="I755" s="6">
        <v>70.966498814751503</v>
      </c>
      <c r="J755" s="6">
        <v>73.763681537372307</v>
      </c>
      <c r="K755" s="6">
        <v>392.44017717250199</v>
      </c>
      <c r="L755" s="6">
        <v>74.352761576901699</v>
      </c>
      <c r="M755" s="6">
        <v>0.75035356133557296</v>
      </c>
      <c r="N755" s="6">
        <v>72.882068596683993</v>
      </c>
      <c r="O755" s="6">
        <v>75.823454557119405</v>
      </c>
      <c r="P755" s="6">
        <v>1.98767140083974</v>
      </c>
      <c r="Q755" s="6">
        <v>25.492377161568498</v>
      </c>
    </row>
    <row r="756" spans="1:17">
      <c r="A756" s="6" t="s">
        <v>874</v>
      </c>
      <c r="B756" s="6" t="s">
        <v>70</v>
      </c>
      <c r="C756" s="6" t="s">
        <v>3</v>
      </c>
      <c r="D756" s="6" t="s">
        <v>16</v>
      </c>
      <c r="E756" s="6" t="s">
        <v>9</v>
      </c>
      <c r="F756" s="6">
        <v>454.90706599999999</v>
      </c>
      <c r="G756" s="6">
        <v>72.365090176061898</v>
      </c>
      <c r="H756" s="6">
        <v>0.71356702107673897</v>
      </c>
      <c r="I756" s="6">
        <v>70.966498814751503</v>
      </c>
      <c r="J756" s="6">
        <v>73.763681537372307</v>
      </c>
      <c r="K756" s="6">
        <v>428.23673420851202</v>
      </c>
      <c r="L756" s="6">
        <v>73.216266344578898</v>
      </c>
      <c r="M756" s="6">
        <v>0.72617202154849003</v>
      </c>
      <c r="N756" s="6">
        <v>71.792969182343896</v>
      </c>
      <c r="O756" s="6">
        <v>74.6395635068139</v>
      </c>
      <c r="P756" s="6">
        <v>0.85117616851695699</v>
      </c>
      <c r="Q756" s="6">
        <v>10.916544811987499</v>
      </c>
    </row>
    <row r="757" spans="1:17">
      <c r="A757" s="6" t="s">
        <v>875</v>
      </c>
      <c r="B757" s="6" t="s">
        <v>70</v>
      </c>
      <c r="C757" s="6" t="s">
        <v>3</v>
      </c>
      <c r="D757" s="6" t="s">
        <v>16</v>
      </c>
      <c r="E757" s="6" t="s">
        <v>12</v>
      </c>
      <c r="F757" s="6">
        <v>454.90706599999999</v>
      </c>
      <c r="G757" s="6">
        <v>72.365090176061898</v>
      </c>
      <c r="H757" s="6">
        <v>0.71356702107673897</v>
      </c>
      <c r="I757" s="6">
        <v>70.966498814751503</v>
      </c>
      <c r="J757" s="6">
        <v>73.763681537372307</v>
      </c>
      <c r="K757" s="6">
        <v>431.00837166099001</v>
      </c>
      <c r="L757" s="6">
        <v>73.554791470446602</v>
      </c>
      <c r="M757" s="6">
        <v>0.69276637924443096</v>
      </c>
      <c r="N757" s="6">
        <v>72.196969367127593</v>
      </c>
      <c r="O757" s="6">
        <v>74.912613573765697</v>
      </c>
      <c r="P757" s="6">
        <v>1.1897012943847001</v>
      </c>
      <c r="Q757" s="6">
        <v>15.2582132505645</v>
      </c>
    </row>
    <row r="758" spans="1:17">
      <c r="A758" s="6" t="s">
        <v>876</v>
      </c>
      <c r="B758" s="6" t="s">
        <v>70</v>
      </c>
      <c r="C758" s="6" t="s">
        <v>3</v>
      </c>
      <c r="D758" s="6" t="s">
        <v>16</v>
      </c>
      <c r="E758" s="6" t="s">
        <v>10</v>
      </c>
      <c r="F758" s="6">
        <v>454.90706599999999</v>
      </c>
      <c r="G758" s="6">
        <v>72.365090176061898</v>
      </c>
      <c r="H758" s="6">
        <v>0.71356702107673897</v>
      </c>
      <c r="I758" s="6">
        <v>70.966498814751503</v>
      </c>
      <c r="J758" s="6">
        <v>73.763681537372307</v>
      </c>
      <c r="K758" s="6">
        <v>449.91773069204299</v>
      </c>
      <c r="L758" s="6">
        <v>72.507793509101901</v>
      </c>
      <c r="M758" s="6">
        <v>0.71288696339833202</v>
      </c>
      <c r="N758" s="6">
        <v>71.110535060841102</v>
      </c>
      <c r="O758" s="6">
        <v>73.905051957362602</v>
      </c>
      <c r="P758" s="6">
        <v>0.14270333303993299</v>
      </c>
      <c r="Q758" s="6">
        <v>1.8302055292086901</v>
      </c>
    </row>
    <row r="759" spans="1:17">
      <c r="A759" s="6" t="s">
        <v>877</v>
      </c>
      <c r="B759" s="6" t="s">
        <v>70</v>
      </c>
      <c r="C759" s="6" t="s">
        <v>3</v>
      </c>
      <c r="D759" s="6" t="s">
        <v>16</v>
      </c>
      <c r="E759" s="6" t="s">
        <v>11</v>
      </c>
      <c r="F759" s="6">
        <v>454.90706599999999</v>
      </c>
      <c r="G759" s="6">
        <v>72.365090176061898</v>
      </c>
      <c r="H759" s="6">
        <v>0.71356702107673897</v>
      </c>
      <c r="I759" s="6">
        <v>70.966498814751503</v>
      </c>
      <c r="J759" s="6">
        <v>73.763681537372307</v>
      </c>
      <c r="K759" s="6">
        <v>454.71102639603998</v>
      </c>
      <c r="L759" s="6">
        <v>72.3850147733706</v>
      </c>
      <c r="M759" s="6">
        <v>0.712343384132893</v>
      </c>
      <c r="N759" s="6">
        <v>70.988821740470101</v>
      </c>
      <c r="O759" s="6">
        <v>73.781207806271098</v>
      </c>
      <c r="P759" s="6">
        <v>1.9924597308644799E-2</v>
      </c>
      <c r="Q759" s="6">
        <v>0.25553788678035999</v>
      </c>
    </row>
    <row r="760" spans="1:17">
      <c r="A760" s="6" t="s">
        <v>878</v>
      </c>
      <c r="B760" s="6" t="s">
        <v>70</v>
      </c>
      <c r="C760" s="6" t="s">
        <v>3</v>
      </c>
      <c r="D760" s="6" t="s">
        <v>16</v>
      </c>
      <c r="E760" s="6" t="s">
        <v>6</v>
      </c>
      <c r="F760" s="6">
        <v>454.90706599999999</v>
      </c>
      <c r="G760" s="6">
        <v>72.365090176061898</v>
      </c>
      <c r="H760" s="6">
        <v>0.71356702107673897</v>
      </c>
      <c r="I760" s="6">
        <v>70.966498814751503</v>
      </c>
      <c r="J760" s="6">
        <v>73.763681537372307</v>
      </c>
      <c r="K760" s="6">
        <v>433.11187284080802</v>
      </c>
      <c r="L760" s="6">
        <v>73.412667366809202</v>
      </c>
      <c r="M760" s="6">
        <v>0.68861955620494497</v>
      </c>
      <c r="N760" s="6">
        <v>72.062973036647506</v>
      </c>
      <c r="O760" s="6">
        <v>74.762361696970899</v>
      </c>
      <c r="P760" s="6">
        <v>1.0475771907472999</v>
      </c>
      <c r="Q760" s="6">
        <v>13.435436481656</v>
      </c>
    </row>
    <row r="761" spans="1:17">
      <c r="A761" s="6" t="s">
        <v>879</v>
      </c>
      <c r="B761" s="6" t="s">
        <v>70</v>
      </c>
      <c r="C761" s="6" t="s">
        <v>3</v>
      </c>
      <c r="D761" s="6" t="s">
        <v>16</v>
      </c>
      <c r="E761" s="6" t="s">
        <v>8</v>
      </c>
      <c r="F761" s="6">
        <v>454.90706599999999</v>
      </c>
      <c r="G761" s="6">
        <v>72.365090176061898</v>
      </c>
      <c r="H761" s="6">
        <v>0.71356702107673897</v>
      </c>
      <c r="I761" s="6">
        <v>70.966498814751503</v>
      </c>
      <c r="J761" s="6">
        <v>73.763681537372307</v>
      </c>
      <c r="K761" s="6">
        <v>417.00512825448999</v>
      </c>
      <c r="L761" s="6">
        <v>73.518433938916999</v>
      </c>
      <c r="M761" s="6">
        <v>0.74257962793403098</v>
      </c>
      <c r="N761" s="6">
        <v>72.0629778681663</v>
      </c>
      <c r="O761" s="6">
        <v>74.973890009667699</v>
      </c>
      <c r="P761" s="6">
        <v>1.15334376285506</v>
      </c>
      <c r="Q761" s="6">
        <v>14.791918919405999</v>
      </c>
    </row>
    <row r="762" spans="1:17">
      <c r="A762" s="6" t="s">
        <v>880</v>
      </c>
      <c r="B762" s="6" t="s">
        <v>40</v>
      </c>
      <c r="C762" s="6" t="s">
        <v>3</v>
      </c>
      <c r="D762" s="6" t="s">
        <v>16</v>
      </c>
      <c r="E762" s="6" t="s">
        <v>7</v>
      </c>
      <c r="F762" s="6">
        <v>375.83635500000003</v>
      </c>
      <c r="G762" s="6">
        <v>74.5223133577081</v>
      </c>
      <c r="H762" s="6">
        <v>0.78081703220452103</v>
      </c>
      <c r="I762" s="6">
        <v>72.991911974587197</v>
      </c>
      <c r="J762" s="6">
        <v>76.052714740829003</v>
      </c>
      <c r="K762" s="6">
        <v>356.12775930977801</v>
      </c>
      <c r="L762" s="6">
        <v>75.013604929619206</v>
      </c>
      <c r="M762" s="6">
        <v>0.796086401696116</v>
      </c>
      <c r="N762" s="6">
        <v>73.453275582294793</v>
      </c>
      <c r="O762" s="6">
        <v>76.573934276943504</v>
      </c>
      <c r="P762" s="6">
        <v>0.49129157191106299</v>
      </c>
      <c r="Q762" s="6">
        <v>10.2130645772409</v>
      </c>
    </row>
    <row r="763" spans="1:17">
      <c r="A763" s="6" t="s">
        <v>881</v>
      </c>
      <c r="B763" s="6" t="s">
        <v>40</v>
      </c>
      <c r="C763" s="6" t="s">
        <v>3</v>
      </c>
      <c r="D763" s="6" t="s">
        <v>16</v>
      </c>
      <c r="E763" s="6" t="s">
        <v>5</v>
      </c>
      <c r="F763" s="6">
        <v>375.83635500000003</v>
      </c>
      <c r="G763" s="6">
        <v>74.5223133577081</v>
      </c>
      <c r="H763" s="6">
        <v>0.78081703220452103</v>
      </c>
      <c r="I763" s="6">
        <v>72.991911974587197</v>
      </c>
      <c r="J763" s="6">
        <v>76.052714740829003</v>
      </c>
      <c r="K763" s="6">
        <v>326.01188708634902</v>
      </c>
      <c r="L763" s="6">
        <v>76.334382685521604</v>
      </c>
      <c r="M763" s="6">
        <v>0.80717553518461505</v>
      </c>
      <c r="N763" s="6">
        <v>74.752318636559806</v>
      </c>
      <c r="O763" s="6">
        <v>77.9164467344835</v>
      </c>
      <c r="P763" s="6">
        <v>1.81206932781353</v>
      </c>
      <c r="Q763" s="6">
        <v>37.669648985444603</v>
      </c>
    </row>
    <row r="764" spans="1:17">
      <c r="A764" s="6" t="s">
        <v>882</v>
      </c>
      <c r="B764" s="6" t="s">
        <v>40</v>
      </c>
      <c r="C764" s="6" t="s">
        <v>3</v>
      </c>
      <c r="D764" s="6" t="s">
        <v>16</v>
      </c>
      <c r="E764" s="6" t="s">
        <v>9</v>
      </c>
      <c r="F764" s="6">
        <v>375.83635500000003</v>
      </c>
      <c r="G764" s="6">
        <v>74.5223133577081</v>
      </c>
      <c r="H764" s="6">
        <v>0.78081703220452103</v>
      </c>
      <c r="I764" s="6">
        <v>72.991911974587197</v>
      </c>
      <c r="J764" s="6">
        <v>76.052714740829003</v>
      </c>
      <c r="K764" s="6">
        <v>366.585270882028</v>
      </c>
      <c r="L764" s="6">
        <v>75.009680875896095</v>
      </c>
      <c r="M764" s="6">
        <v>0.77362544293882696</v>
      </c>
      <c r="N764" s="6">
        <v>73.493375007736006</v>
      </c>
      <c r="O764" s="6">
        <v>76.525986744056198</v>
      </c>
      <c r="P764" s="6">
        <v>0.487367518188009</v>
      </c>
      <c r="Q764" s="6">
        <v>10.131490586622199</v>
      </c>
    </row>
    <row r="765" spans="1:17">
      <c r="A765" s="6" t="s">
        <v>883</v>
      </c>
      <c r="B765" s="6" t="s">
        <v>40</v>
      </c>
      <c r="C765" s="6" t="s">
        <v>3</v>
      </c>
      <c r="D765" s="6" t="s">
        <v>16</v>
      </c>
      <c r="E765" s="6" t="s">
        <v>12</v>
      </c>
      <c r="F765" s="6">
        <v>375.83635500000003</v>
      </c>
      <c r="G765" s="6">
        <v>74.5223133577081</v>
      </c>
      <c r="H765" s="6">
        <v>0.78081703220452103</v>
      </c>
      <c r="I765" s="6">
        <v>72.991911974587197</v>
      </c>
      <c r="J765" s="6">
        <v>76.052714740829003</v>
      </c>
      <c r="K765" s="6">
        <v>357.99731571221099</v>
      </c>
      <c r="L765" s="6">
        <v>75.961260988304403</v>
      </c>
      <c r="M765" s="6">
        <v>0.71872798555426098</v>
      </c>
      <c r="N765" s="6">
        <v>74.552554136617999</v>
      </c>
      <c r="O765" s="6">
        <v>77.369967839990693</v>
      </c>
      <c r="P765" s="6">
        <v>1.4389476305962601</v>
      </c>
      <c r="Q765" s="6">
        <v>29.913122705080202</v>
      </c>
    </row>
    <row r="766" spans="1:17">
      <c r="A766" s="6" t="s">
        <v>884</v>
      </c>
      <c r="B766" s="6" t="s">
        <v>40</v>
      </c>
      <c r="C766" s="6" t="s">
        <v>3</v>
      </c>
      <c r="D766" s="6" t="s">
        <v>16</v>
      </c>
      <c r="E766" s="6" t="s">
        <v>10</v>
      </c>
      <c r="F766" s="6">
        <v>375.83635500000003</v>
      </c>
      <c r="G766" s="6">
        <v>74.5223133577081</v>
      </c>
      <c r="H766" s="6">
        <v>0.78081703220452103</v>
      </c>
      <c r="I766" s="6">
        <v>72.991911974587197</v>
      </c>
      <c r="J766" s="6">
        <v>76.052714740829003</v>
      </c>
      <c r="K766" s="6">
        <v>375.90330240321401</v>
      </c>
      <c r="L766" s="6">
        <v>74.580107975277201</v>
      </c>
      <c r="M766" s="6">
        <v>0.77917285494045996</v>
      </c>
      <c r="N766" s="6">
        <v>73.052929179593903</v>
      </c>
      <c r="O766" s="6">
        <v>76.107286770960499</v>
      </c>
      <c r="P766" s="6">
        <v>5.7794617569086902E-2</v>
      </c>
      <c r="Q766" s="6">
        <v>1.2014457303918</v>
      </c>
    </row>
    <row r="767" spans="1:17">
      <c r="A767" s="6" t="s">
        <v>885</v>
      </c>
      <c r="B767" s="6" t="s">
        <v>40</v>
      </c>
      <c r="C767" s="6" t="s">
        <v>3</v>
      </c>
      <c r="D767" s="6" t="s">
        <v>16</v>
      </c>
      <c r="E767" s="6" t="s">
        <v>11</v>
      </c>
      <c r="F767" s="6">
        <v>375.83635500000003</v>
      </c>
      <c r="G767" s="6">
        <v>74.5223133577081</v>
      </c>
      <c r="H767" s="6">
        <v>0.78081703220452103</v>
      </c>
      <c r="I767" s="6">
        <v>72.991911974587197</v>
      </c>
      <c r="J767" s="6">
        <v>76.052714740829003</v>
      </c>
      <c r="K767" s="6">
        <v>377.28250884615397</v>
      </c>
      <c r="L767" s="6">
        <v>74.331114152984</v>
      </c>
      <c r="M767" s="6">
        <v>0.79483368762379702</v>
      </c>
      <c r="N767" s="6">
        <v>72.773240125241401</v>
      </c>
      <c r="O767" s="6">
        <v>75.888988180726699</v>
      </c>
      <c r="P767" s="6">
        <v>-0.19119920472407201</v>
      </c>
      <c r="Q767" s="6">
        <v>-3.97468618760987</v>
      </c>
    </row>
    <row r="768" spans="1:17">
      <c r="A768" s="6" t="s">
        <v>886</v>
      </c>
      <c r="B768" s="6" t="s">
        <v>40</v>
      </c>
      <c r="C768" s="6" t="s">
        <v>3</v>
      </c>
      <c r="D768" s="6" t="s">
        <v>16</v>
      </c>
      <c r="E768" s="6" t="s">
        <v>6</v>
      </c>
      <c r="F768" s="6">
        <v>375.83635500000003</v>
      </c>
      <c r="G768" s="6">
        <v>74.5223133577081</v>
      </c>
      <c r="H768" s="6">
        <v>0.78081703220452103</v>
      </c>
      <c r="I768" s="6">
        <v>72.991911974587197</v>
      </c>
      <c r="J768" s="6">
        <v>76.052714740829003</v>
      </c>
      <c r="K768" s="6">
        <v>365.37483749982403</v>
      </c>
      <c r="L768" s="6">
        <v>74.837740558956298</v>
      </c>
      <c r="M768" s="6">
        <v>0.79567858278321701</v>
      </c>
      <c r="N768" s="6">
        <v>73.278210536701195</v>
      </c>
      <c r="O768" s="6">
        <v>76.397270581211401</v>
      </c>
      <c r="P768" s="6">
        <v>0.31542720124818402</v>
      </c>
      <c r="Q768" s="6">
        <v>6.5571618972312304</v>
      </c>
    </row>
    <row r="769" spans="1:17">
      <c r="A769" s="6" t="s">
        <v>887</v>
      </c>
      <c r="B769" s="6" t="s">
        <v>40</v>
      </c>
      <c r="C769" s="6" t="s">
        <v>3</v>
      </c>
      <c r="D769" s="6" t="s">
        <v>16</v>
      </c>
      <c r="E769" s="6" t="s">
        <v>8</v>
      </c>
      <c r="F769" s="6">
        <v>375.83635500000003</v>
      </c>
      <c r="G769" s="6">
        <v>74.5223133577081</v>
      </c>
      <c r="H769" s="6">
        <v>0.78081703220452103</v>
      </c>
      <c r="I769" s="6">
        <v>72.991911974587197</v>
      </c>
      <c r="J769" s="6">
        <v>76.052714740829003</v>
      </c>
      <c r="K769" s="6">
        <v>363.59715951214099</v>
      </c>
      <c r="L769" s="6">
        <v>74.921037347341795</v>
      </c>
      <c r="M769" s="6">
        <v>0.79152570344256401</v>
      </c>
      <c r="N769" s="6">
        <v>73.369646968594395</v>
      </c>
      <c r="O769" s="6">
        <v>76.472427726089194</v>
      </c>
      <c r="P769" s="6">
        <v>0.39872398963370898</v>
      </c>
      <c r="Q769" s="6">
        <v>8.2887517055989104</v>
      </c>
    </row>
    <row r="770" spans="1:17">
      <c r="A770" s="6" t="s">
        <v>888</v>
      </c>
      <c r="B770" s="6" t="s">
        <v>92</v>
      </c>
      <c r="C770" s="6" t="s">
        <v>3</v>
      </c>
      <c r="D770" s="6" t="s">
        <v>16</v>
      </c>
      <c r="E770" s="6" t="s">
        <v>7</v>
      </c>
      <c r="F770" s="6">
        <v>456.66220900000002</v>
      </c>
      <c r="G770" s="6">
        <v>76.131964903769799</v>
      </c>
      <c r="H770" s="6">
        <v>0.74810190225781503</v>
      </c>
      <c r="I770" s="6">
        <v>74.665685175344507</v>
      </c>
      <c r="J770" s="6">
        <v>77.598244632195104</v>
      </c>
      <c r="K770" s="6">
        <v>466.29018155037397</v>
      </c>
      <c r="L770" s="6">
        <v>75.919183506226801</v>
      </c>
      <c r="M770" s="6">
        <v>0.75076945259365602</v>
      </c>
      <c r="N770" s="6">
        <v>74.447675379143206</v>
      </c>
      <c r="O770" s="6">
        <v>77.390691633310297</v>
      </c>
      <c r="P770" s="6">
        <v>-0.212781397543026</v>
      </c>
      <c r="Q770" s="6">
        <v>-6.1718502075287303</v>
      </c>
    </row>
    <row r="771" spans="1:17">
      <c r="A771" s="6" t="s">
        <v>889</v>
      </c>
      <c r="B771" s="6" t="s">
        <v>92</v>
      </c>
      <c r="C771" s="6" t="s">
        <v>3</v>
      </c>
      <c r="D771" s="6" t="s">
        <v>16</v>
      </c>
      <c r="E771" s="6" t="s">
        <v>5</v>
      </c>
      <c r="F771" s="6">
        <v>456.66220900000002</v>
      </c>
      <c r="G771" s="6">
        <v>76.131964903769799</v>
      </c>
      <c r="H771" s="6">
        <v>0.74810190225781503</v>
      </c>
      <c r="I771" s="6">
        <v>74.665685175344507</v>
      </c>
      <c r="J771" s="6">
        <v>77.598244632195104</v>
      </c>
      <c r="K771" s="6">
        <v>441.03967552593099</v>
      </c>
      <c r="L771" s="6">
        <v>76.6983033223039</v>
      </c>
      <c r="M771" s="6">
        <v>0.74465965683859003</v>
      </c>
      <c r="N771" s="6">
        <v>75.2387703949003</v>
      </c>
      <c r="O771" s="6">
        <v>78.1578362497076</v>
      </c>
      <c r="P771" s="6">
        <v>0.56633841853413003</v>
      </c>
      <c r="Q771" s="6">
        <v>16.4269805834628</v>
      </c>
    </row>
    <row r="772" spans="1:17">
      <c r="A772" s="6" t="s">
        <v>890</v>
      </c>
      <c r="B772" s="6" t="s">
        <v>92</v>
      </c>
      <c r="C772" s="6" t="s">
        <v>3</v>
      </c>
      <c r="D772" s="6" t="s">
        <v>16</v>
      </c>
      <c r="E772" s="6" t="s">
        <v>9</v>
      </c>
      <c r="F772" s="6">
        <v>456.66220900000002</v>
      </c>
      <c r="G772" s="6">
        <v>76.131964903769799</v>
      </c>
      <c r="H772" s="6">
        <v>0.74810190225781503</v>
      </c>
      <c r="I772" s="6">
        <v>74.665685175344507</v>
      </c>
      <c r="J772" s="6">
        <v>77.598244632195104</v>
      </c>
      <c r="K772" s="6">
        <v>451.78679977248498</v>
      </c>
      <c r="L772" s="6">
        <v>76.382455887972696</v>
      </c>
      <c r="M772" s="6">
        <v>0.73955671933421496</v>
      </c>
      <c r="N772" s="6">
        <v>74.932924718077601</v>
      </c>
      <c r="O772" s="6">
        <v>77.831987057867707</v>
      </c>
      <c r="P772" s="6">
        <v>0.25049098420287003</v>
      </c>
      <c r="Q772" s="6">
        <v>7.2656390581509704</v>
      </c>
    </row>
    <row r="773" spans="1:17">
      <c r="A773" s="6" t="s">
        <v>891</v>
      </c>
      <c r="B773" s="6" t="s">
        <v>92</v>
      </c>
      <c r="C773" s="6" t="s">
        <v>3</v>
      </c>
      <c r="D773" s="6" t="s">
        <v>16</v>
      </c>
      <c r="E773" s="6" t="s">
        <v>12</v>
      </c>
      <c r="F773" s="6">
        <v>456.66220900000002</v>
      </c>
      <c r="G773" s="6">
        <v>76.131964903769799</v>
      </c>
      <c r="H773" s="6">
        <v>0.74810190225781503</v>
      </c>
      <c r="I773" s="6">
        <v>74.665685175344507</v>
      </c>
      <c r="J773" s="6">
        <v>77.598244632195104</v>
      </c>
      <c r="K773" s="6">
        <v>450.49699155267001</v>
      </c>
      <c r="L773" s="6">
        <v>77.123798900317297</v>
      </c>
      <c r="M773" s="6">
        <v>0.68594135931363498</v>
      </c>
      <c r="N773" s="6">
        <v>75.779353836062597</v>
      </c>
      <c r="O773" s="6">
        <v>78.468243964571997</v>
      </c>
      <c r="P773" s="6">
        <v>0.99183399654752702</v>
      </c>
      <c r="Q773" s="6">
        <v>28.7687313275969</v>
      </c>
    </row>
    <row r="774" spans="1:17">
      <c r="A774" s="6" t="s">
        <v>892</v>
      </c>
      <c r="B774" s="6" t="s">
        <v>92</v>
      </c>
      <c r="C774" s="6" t="s">
        <v>3</v>
      </c>
      <c r="D774" s="6" t="s">
        <v>16</v>
      </c>
      <c r="E774" s="6" t="s">
        <v>10</v>
      </c>
      <c r="F774" s="6">
        <v>456.66220900000002</v>
      </c>
      <c r="G774" s="6">
        <v>76.131964903769799</v>
      </c>
      <c r="H774" s="6">
        <v>0.74810190225781503</v>
      </c>
      <c r="I774" s="6">
        <v>74.665685175344507</v>
      </c>
      <c r="J774" s="6">
        <v>77.598244632195104</v>
      </c>
      <c r="K774" s="6">
        <v>412.77136453915602</v>
      </c>
      <c r="L774" s="6">
        <v>76.950906936806604</v>
      </c>
      <c r="M774" s="6">
        <v>0.77674581356880501</v>
      </c>
      <c r="N774" s="6">
        <v>75.428485142211699</v>
      </c>
      <c r="O774" s="6">
        <v>78.473328731401494</v>
      </c>
      <c r="P774" s="6">
        <v>0.81894203303681901</v>
      </c>
      <c r="Q774" s="6">
        <v>23.7538977322031</v>
      </c>
    </row>
    <row r="775" spans="1:17">
      <c r="A775" s="6" t="s">
        <v>893</v>
      </c>
      <c r="B775" s="6" t="s">
        <v>92</v>
      </c>
      <c r="C775" s="6" t="s">
        <v>3</v>
      </c>
      <c r="D775" s="6" t="s">
        <v>16</v>
      </c>
      <c r="E775" s="6" t="s">
        <v>11</v>
      </c>
      <c r="F775" s="6">
        <v>456.66220900000002</v>
      </c>
      <c r="G775" s="6">
        <v>76.131964903769799</v>
      </c>
      <c r="H775" s="6">
        <v>0.74810190225781503</v>
      </c>
      <c r="I775" s="6">
        <v>74.665685175344507</v>
      </c>
      <c r="J775" s="6">
        <v>77.598244632195104</v>
      </c>
      <c r="K775" s="6">
        <v>454.94712520111699</v>
      </c>
      <c r="L775" s="6">
        <v>76.414919415521894</v>
      </c>
      <c r="M775" s="6">
        <v>0.71900912078465096</v>
      </c>
      <c r="N775" s="6">
        <v>75.005661538783997</v>
      </c>
      <c r="O775" s="6">
        <v>77.824177292259805</v>
      </c>
      <c r="P775" s="6">
        <v>0.28295451175208097</v>
      </c>
      <c r="Q775" s="6">
        <v>8.2072628634048996</v>
      </c>
    </row>
    <row r="776" spans="1:17">
      <c r="A776" s="6" t="s">
        <v>894</v>
      </c>
      <c r="B776" s="6" t="s">
        <v>92</v>
      </c>
      <c r="C776" s="6" t="s">
        <v>3</v>
      </c>
      <c r="D776" s="6" t="s">
        <v>16</v>
      </c>
      <c r="E776" s="6" t="s">
        <v>6</v>
      </c>
      <c r="F776" s="6">
        <v>456.66220900000002</v>
      </c>
      <c r="G776" s="6">
        <v>76.131964903769799</v>
      </c>
      <c r="H776" s="6">
        <v>0.74810190225781503</v>
      </c>
      <c r="I776" s="6">
        <v>74.665685175344507</v>
      </c>
      <c r="J776" s="6">
        <v>77.598244632195104</v>
      </c>
      <c r="K776" s="6">
        <v>443.315514858033</v>
      </c>
      <c r="L776" s="6">
        <v>76.587644893927205</v>
      </c>
      <c r="M776" s="6">
        <v>0.741939594461277</v>
      </c>
      <c r="N776" s="6">
        <v>75.133443288783099</v>
      </c>
      <c r="O776" s="6">
        <v>78.041846499071298</v>
      </c>
      <c r="P776" s="6">
        <v>0.45567999015743499</v>
      </c>
      <c r="Q776" s="6">
        <v>13.2172674599112</v>
      </c>
    </row>
    <row r="777" spans="1:17">
      <c r="A777" s="6" t="s">
        <v>895</v>
      </c>
      <c r="B777" s="6" t="s">
        <v>92</v>
      </c>
      <c r="C777" s="6" t="s">
        <v>3</v>
      </c>
      <c r="D777" s="6" t="s">
        <v>16</v>
      </c>
      <c r="E777" s="6" t="s">
        <v>8</v>
      </c>
      <c r="F777" s="6">
        <v>456.66220900000002</v>
      </c>
      <c r="G777" s="6">
        <v>76.131964903769799</v>
      </c>
      <c r="H777" s="6">
        <v>0.74810190225781503</v>
      </c>
      <c r="I777" s="6">
        <v>74.665685175344507</v>
      </c>
      <c r="J777" s="6">
        <v>77.598244632195104</v>
      </c>
      <c r="K777" s="6">
        <v>432.07816702340199</v>
      </c>
      <c r="L777" s="6">
        <v>76.426117543442999</v>
      </c>
      <c r="M777" s="6">
        <v>0.78323484659279496</v>
      </c>
      <c r="N777" s="6">
        <v>74.890977244121203</v>
      </c>
      <c r="O777" s="6">
        <v>77.961257842764894</v>
      </c>
      <c r="P777" s="6">
        <v>0.294152639673257</v>
      </c>
      <c r="Q777" s="6">
        <v>8.5320711827988394</v>
      </c>
    </row>
    <row r="778" spans="1:17">
      <c r="A778" s="6" t="s">
        <v>896</v>
      </c>
      <c r="B778" s="6" t="s">
        <v>57</v>
      </c>
      <c r="C778" s="6" t="s">
        <v>3</v>
      </c>
      <c r="D778" s="6" t="s">
        <v>16</v>
      </c>
      <c r="E778" s="6" t="s">
        <v>7</v>
      </c>
      <c r="F778" s="6">
        <v>737.471856</v>
      </c>
      <c r="G778" s="6">
        <v>73.593535703692893</v>
      </c>
      <c r="H778" s="6">
        <v>0.58780280635273097</v>
      </c>
      <c r="I778" s="6">
        <v>72.441442203241493</v>
      </c>
      <c r="J778" s="6">
        <v>74.745629204144194</v>
      </c>
      <c r="K778" s="6">
        <v>677.37138729016101</v>
      </c>
      <c r="L778" s="6">
        <v>74.603118451468603</v>
      </c>
      <c r="M778" s="6">
        <v>0.59891521758574895</v>
      </c>
      <c r="N778" s="6">
        <v>73.429244625000507</v>
      </c>
      <c r="O778" s="6">
        <v>75.7769922779366</v>
      </c>
      <c r="P778" s="6">
        <v>1.00958274777572</v>
      </c>
      <c r="Q778" s="6">
        <v>16.850417558153001</v>
      </c>
    </row>
    <row r="779" spans="1:17">
      <c r="A779" s="6" t="s">
        <v>897</v>
      </c>
      <c r="B779" s="6" t="s">
        <v>57</v>
      </c>
      <c r="C779" s="6" t="s">
        <v>3</v>
      </c>
      <c r="D779" s="6" t="s">
        <v>16</v>
      </c>
      <c r="E779" s="6" t="s">
        <v>5</v>
      </c>
      <c r="F779" s="6">
        <v>737.471856</v>
      </c>
      <c r="G779" s="6">
        <v>73.593535703692893</v>
      </c>
      <c r="H779" s="6">
        <v>0.58780280635273097</v>
      </c>
      <c r="I779" s="6">
        <v>72.441442203241493</v>
      </c>
      <c r="J779" s="6">
        <v>74.745629204144194</v>
      </c>
      <c r="K779" s="6">
        <v>685.15098747586399</v>
      </c>
      <c r="L779" s="6">
        <v>74.814618102654606</v>
      </c>
      <c r="M779" s="6">
        <v>0.58081572994838204</v>
      </c>
      <c r="N779" s="6">
        <v>73.676219271955702</v>
      </c>
      <c r="O779" s="6">
        <v>75.953016933353396</v>
      </c>
      <c r="P779" s="6">
        <v>1.2210823989617301</v>
      </c>
      <c r="Q779" s="6">
        <v>20.380447606447401</v>
      </c>
    </row>
    <row r="780" spans="1:17">
      <c r="A780" s="6" t="s">
        <v>898</v>
      </c>
      <c r="B780" s="6" t="s">
        <v>57</v>
      </c>
      <c r="C780" s="6" t="s">
        <v>3</v>
      </c>
      <c r="D780" s="6" t="s">
        <v>16</v>
      </c>
      <c r="E780" s="6" t="s">
        <v>9</v>
      </c>
      <c r="F780" s="6">
        <v>737.471856</v>
      </c>
      <c r="G780" s="6">
        <v>73.593535703692893</v>
      </c>
      <c r="H780" s="6">
        <v>0.58780280635273097</v>
      </c>
      <c r="I780" s="6">
        <v>72.441442203241493</v>
      </c>
      <c r="J780" s="6">
        <v>74.745629204144194</v>
      </c>
      <c r="K780" s="6">
        <v>721.25612876611797</v>
      </c>
      <c r="L780" s="6">
        <v>74.149709977184997</v>
      </c>
      <c r="M780" s="6">
        <v>0.57843608461102003</v>
      </c>
      <c r="N780" s="6">
        <v>73.015975251347399</v>
      </c>
      <c r="O780" s="6">
        <v>75.283444703022596</v>
      </c>
      <c r="P780" s="6">
        <v>0.55617427349218895</v>
      </c>
      <c r="Q780" s="6">
        <v>9.2828138793906003</v>
      </c>
    </row>
    <row r="781" spans="1:17">
      <c r="A781" s="6" t="s">
        <v>899</v>
      </c>
      <c r="B781" s="6" t="s">
        <v>57</v>
      </c>
      <c r="C781" s="6" t="s">
        <v>3</v>
      </c>
      <c r="D781" s="6" t="s">
        <v>16</v>
      </c>
      <c r="E781" s="6" t="s">
        <v>12</v>
      </c>
      <c r="F781" s="6">
        <v>737.471856</v>
      </c>
      <c r="G781" s="6">
        <v>73.593535703692893</v>
      </c>
      <c r="H781" s="6">
        <v>0.58780280635273097</v>
      </c>
      <c r="I781" s="6">
        <v>72.441442203241493</v>
      </c>
      <c r="J781" s="6">
        <v>74.745629204144194</v>
      </c>
      <c r="K781" s="6">
        <v>699.05247079414596</v>
      </c>
      <c r="L781" s="6">
        <v>75.2629434386415</v>
      </c>
      <c r="M781" s="6">
        <v>0.53648606702808199</v>
      </c>
      <c r="N781" s="6">
        <v>74.211430747266405</v>
      </c>
      <c r="O781" s="6">
        <v>76.314456130016495</v>
      </c>
      <c r="P781" s="6">
        <v>1.6694077349486101</v>
      </c>
      <c r="Q781" s="6">
        <v>27.8632112827502</v>
      </c>
    </row>
    <row r="782" spans="1:17">
      <c r="A782" s="6" t="s">
        <v>900</v>
      </c>
      <c r="B782" s="6" t="s">
        <v>57</v>
      </c>
      <c r="C782" s="6" t="s">
        <v>3</v>
      </c>
      <c r="D782" s="6" t="s">
        <v>16</v>
      </c>
      <c r="E782" s="6" t="s">
        <v>10</v>
      </c>
      <c r="F782" s="6">
        <v>737.471856</v>
      </c>
      <c r="G782" s="6">
        <v>73.593535703692893</v>
      </c>
      <c r="H782" s="6">
        <v>0.58780280635273097</v>
      </c>
      <c r="I782" s="6">
        <v>72.441442203241493</v>
      </c>
      <c r="J782" s="6">
        <v>74.745629204144194</v>
      </c>
      <c r="K782" s="6">
        <v>742.37540149377401</v>
      </c>
      <c r="L782" s="6">
        <v>73.656471213312201</v>
      </c>
      <c r="M782" s="6">
        <v>0.58043062898506304</v>
      </c>
      <c r="N782" s="6">
        <v>72.518827180501503</v>
      </c>
      <c r="O782" s="6">
        <v>74.794115246122999</v>
      </c>
      <c r="P782" s="6">
        <v>6.2935509619379104E-2</v>
      </c>
      <c r="Q782" s="6">
        <v>1.05042367122272</v>
      </c>
    </row>
    <row r="783" spans="1:17">
      <c r="A783" s="6" t="s">
        <v>901</v>
      </c>
      <c r="B783" s="6" t="s">
        <v>57</v>
      </c>
      <c r="C783" s="6" t="s">
        <v>3</v>
      </c>
      <c r="D783" s="6" t="s">
        <v>16</v>
      </c>
      <c r="E783" s="6" t="s">
        <v>11</v>
      </c>
      <c r="F783" s="6">
        <v>737.471856</v>
      </c>
      <c r="G783" s="6">
        <v>73.593535703692893</v>
      </c>
      <c r="H783" s="6">
        <v>0.58780280635273097</v>
      </c>
      <c r="I783" s="6">
        <v>72.441442203241493</v>
      </c>
      <c r="J783" s="6">
        <v>74.745629204144194</v>
      </c>
      <c r="K783" s="6">
        <v>736.41983901486196</v>
      </c>
      <c r="L783" s="6">
        <v>73.679975665102305</v>
      </c>
      <c r="M783" s="6">
        <v>0.582421318043295</v>
      </c>
      <c r="N783" s="6">
        <v>72.5384298817375</v>
      </c>
      <c r="O783" s="6">
        <v>74.821521448467195</v>
      </c>
      <c r="P783" s="6">
        <v>8.6439961409467997E-2</v>
      </c>
      <c r="Q783" s="6">
        <v>1.4427241815187399</v>
      </c>
    </row>
    <row r="784" spans="1:17">
      <c r="A784" s="6" t="s">
        <v>902</v>
      </c>
      <c r="B784" s="6" t="s">
        <v>57</v>
      </c>
      <c r="C784" s="6" t="s">
        <v>3</v>
      </c>
      <c r="D784" s="6" t="s">
        <v>16</v>
      </c>
      <c r="E784" s="6" t="s">
        <v>6</v>
      </c>
      <c r="F784" s="6">
        <v>737.471856</v>
      </c>
      <c r="G784" s="6">
        <v>73.593535703692893</v>
      </c>
      <c r="H784" s="6">
        <v>0.58780280635273097</v>
      </c>
      <c r="I784" s="6">
        <v>72.441442203241493</v>
      </c>
      <c r="J784" s="6">
        <v>74.745629204144194</v>
      </c>
      <c r="K784" s="6">
        <v>719.02060248554199</v>
      </c>
      <c r="L784" s="6">
        <v>73.937342102675601</v>
      </c>
      <c r="M784" s="6">
        <v>0.58887369933490397</v>
      </c>
      <c r="N784" s="6">
        <v>72.783149651979201</v>
      </c>
      <c r="O784" s="6">
        <v>75.091534553372</v>
      </c>
      <c r="P784" s="6">
        <v>0.34380639898276399</v>
      </c>
      <c r="Q784" s="6">
        <v>5.73829276974877</v>
      </c>
    </row>
    <row r="785" spans="1:17">
      <c r="A785" s="6" t="s">
        <v>903</v>
      </c>
      <c r="B785" s="6" t="s">
        <v>57</v>
      </c>
      <c r="C785" s="6" t="s">
        <v>3</v>
      </c>
      <c r="D785" s="6" t="s">
        <v>16</v>
      </c>
      <c r="E785" s="6" t="s">
        <v>8</v>
      </c>
      <c r="F785" s="6">
        <v>737.471856</v>
      </c>
      <c r="G785" s="6">
        <v>73.593535703692893</v>
      </c>
      <c r="H785" s="6">
        <v>0.58780280635273097</v>
      </c>
      <c r="I785" s="6">
        <v>72.441442203241493</v>
      </c>
      <c r="J785" s="6">
        <v>74.745629204144194</v>
      </c>
      <c r="K785" s="6">
        <v>673.54732218289803</v>
      </c>
      <c r="L785" s="6">
        <v>74.635547212789604</v>
      </c>
      <c r="M785" s="6">
        <v>0.59732872498891298</v>
      </c>
      <c r="N785" s="6">
        <v>73.464782911811298</v>
      </c>
      <c r="O785" s="6">
        <v>75.806311513767795</v>
      </c>
      <c r="P785" s="6">
        <v>1.0420115090967199</v>
      </c>
      <c r="Q785" s="6">
        <v>17.391669050768598</v>
      </c>
    </row>
    <row r="786" spans="1:17">
      <c r="A786" s="6" t="s">
        <v>904</v>
      </c>
      <c r="B786" s="6" t="s">
        <v>45</v>
      </c>
      <c r="C786" s="6" t="s">
        <v>3</v>
      </c>
      <c r="D786" s="6" t="s">
        <v>16</v>
      </c>
      <c r="E786" s="6" t="s">
        <v>7</v>
      </c>
      <c r="F786" s="6">
        <v>819.01630899999998</v>
      </c>
      <c r="G786" s="6">
        <v>71.663338999733796</v>
      </c>
      <c r="H786" s="6">
        <v>0.56232613300115597</v>
      </c>
      <c r="I786" s="6">
        <v>70.5611797790515</v>
      </c>
      <c r="J786" s="6">
        <v>72.765498220416006</v>
      </c>
      <c r="K786" s="6">
        <v>722.07343717591903</v>
      </c>
      <c r="L786" s="6">
        <v>73.334893823431699</v>
      </c>
      <c r="M786" s="6">
        <v>0.58311599489001997</v>
      </c>
      <c r="N786" s="6">
        <v>72.191986473447201</v>
      </c>
      <c r="O786" s="6">
        <v>74.477801173416097</v>
      </c>
      <c r="P786" s="6">
        <v>1.6715548236978901</v>
      </c>
      <c r="Q786" s="6">
        <v>19.391753259033599</v>
      </c>
    </row>
    <row r="787" spans="1:17">
      <c r="A787" s="6" t="s">
        <v>905</v>
      </c>
      <c r="B787" s="6" t="s">
        <v>45</v>
      </c>
      <c r="C787" s="6" t="s">
        <v>3</v>
      </c>
      <c r="D787" s="6" t="s">
        <v>16</v>
      </c>
      <c r="E787" s="6" t="s">
        <v>5</v>
      </c>
      <c r="F787" s="6">
        <v>819.01630899999998</v>
      </c>
      <c r="G787" s="6">
        <v>71.663338999733796</v>
      </c>
      <c r="H787" s="6">
        <v>0.56232613300115597</v>
      </c>
      <c r="I787" s="6">
        <v>70.5611797790515</v>
      </c>
      <c r="J787" s="6">
        <v>72.765498220416006</v>
      </c>
      <c r="K787" s="6">
        <v>682.70692154814299</v>
      </c>
      <c r="L787" s="6">
        <v>74.131281701024804</v>
      </c>
      <c r="M787" s="6">
        <v>0.60220002421182495</v>
      </c>
      <c r="N787" s="6">
        <v>72.950969653569601</v>
      </c>
      <c r="O787" s="6">
        <v>75.311593748480007</v>
      </c>
      <c r="P787" s="6">
        <v>2.4679427012910198</v>
      </c>
      <c r="Q787" s="6">
        <v>28.630670823584101</v>
      </c>
    </row>
    <row r="788" spans="1:17">
      <c r="A788" s="6" t="s">
        <v>906</v>
      </c>
      <c r="B788" s="6" t="s">
        <v>45</v>
      </c>
      <c r="C788" s="6" t="s">
        <v>3</v>
      </c>
      <c r="D788" s="6" t="s">
        <v>16</v>
      </c>
      <c r="E788" s="6" t="s">
        <v>9</v>
      </c>
      <c r="F788" s="6">
        <v>819.01630899999998</v>
      </c>
      <c r="G788" s="6">
        <v>71.663338999733796</v>
      </c>
      <c r="H788" s="6">
        <v>0.56232613300115597</v>
      </c>
      <c r="I788" s="6">
        <v>70.5611797790515</v>
      </c>
      <c r="J788" s="6">
        <v>72.765498220416006</v>
      </c>
      <c r="K788" s="6">
        <v>779.43190505006999</v>
      </c>
      <c r="L788" s="6">
        <v>72.406803192055804</v>
      </c>
      <c r="M788" s="6">
        <v>0.56811062477230201</v>
      </c>
      <c r="N788" s="6">
        <v>71.293306367502097</v>
      </c>
      <c r="O788" s="6">
        <v>73.520300016609497</v>
      </c>
      <c r="P788" s="6">
        <v>0.74346419232203698</v>
      </c>
      <c r="Q788" s="6">
        <v>8.6249484432353594</v>
      </c>
    </row>
    <row r="789" spans="1:17">
      <c r="A789" s="6" t="s">
        <v>907</v>
      </c>
      <c r="B789" s="6" t="s">
        <v>45</v>
      </c>
      <c r="C789" s="6" t="s">
        <v>3</v>
      </c>
      <c r="D789" s="6" t="s">
        <v>16</v>
      </c>
      <c r="E789" s="6" t="s">
        <v>12</v>
      </c>
      <c r="F789" s="6">
        <v>819.01630899999998</v>
      </c>
      <c r="G789" s="6">
        <v>71.663338999733796</v>
      </c>
      <c r="H789" s="6">
        <v>0.56232613300115597</v>
      </c>
      <c r="I789" s="6">
        <v>70.5611797790515</v>
      </c>
      <c r="J789" s="6">
        <v>72.765498220416006</v>
      </c>
      <c r="K789" s="6">
        <v>780.81886847808903</v>
      </c>
      <c r="L789" s="6">
        <v>73.062700086177799</v>
      </c>
      <c r="M789" s="6">
        <v>0.52714733208055398</v>
      </c>
      <c r="N789" s="6">
        <v>72.029491315299893</v>
      </c>
      <c r="O789" s="6">
        <v>74.095908857055704</v>
      </c>
      <c r="P789" s="6">
        <v>1.39936108644399</v>
      </c>
      <c r="Q789" s="6">
        <v>16.234026263394401</v>
      </c>
    </row>
    <row r="790" spans="1:17">
      <c r="A790" s="6" t="s">
        <v>908</v>
      </c>
      <c r="B790" s="6" t="s">
        <v>45</v>
      </c>
      <c r="C790" s="6" t="s">
        <v>3</v>
      </c>
      <c r="D790" s="6" t="s">
        <v>16</v>
      </c>
      <c r="E790" s="6" t="s">
        <v>10</v>
      </c>
      <c r="F790" s="6">
        <v>819.01630899999998</v>
      </c>
      <c r="G790" s="6">
        <v>71.663338999733796</v>
      </c>
      <c r="H790" s="6">
        <v>0.56232613300115597</v>
      </c>
      <c r="I790" s="6">
        <v>70.5611797790515</v>
      </c>
      <c r="J790" s="6">
        <v>72.765498220416006</v>
      </c>
      <c r="K790" s="6">
        <v>820.60559658335899</v>
      </c>
      <c r="L790" s="6">
        <v>71.928838447441706</v>
      </c>
      <c r="M790" s="6">
        <v>0.54709651319124197</v>
      </c>
      <c r="N790" s="6">
        <v>70.856529281586901</v>
      </c>
      <c r="O790" s="6">
        <v>73.001147613296496</v>
      </c>
      <c r="P790" s="6">
        <v>0.265499447707924</v>
      </c>
      <c r="Q790" s="6">
        <v>3.0800663593982698</v>
      </c>
    </row>
    <row r="791" spans="1:17">
      <c r="A791" s="6" t="s">
        <v>909</v>
      </c>
      <c r="B791" s="6" t="s">
        <v>45</v>
      </c>
      <c r="C791" s="6" t="s">
        <v>3</v>
      </c>
      <c r="D791" s="6" t="s">
        <v>16</v>
      </c>
      <c r="E791" s="6" t="s">
        <v>11</v>
      </c>
      <c r="F791" s="6">
        <v>819.01630899999998</v>
      </c>
      <c r="G791" s="6">
        <v>71.663338999733796</v>
      </c>
      <c r="H791" s="6">
        <v>0.56232613300115597</v>
      </c>
      <c r="I791" s="6">
        <v>70.5611797790515</v>
      </c>
      <c r="J791" s="6">
        <v>72.765498220416006</v>
      </c>
      <c r="K791" s="6">
        <v>818.01630899999998</v>
      </c>
      <c r="L791" s="6">
        <v>71.722999996725903</v>
      </c>
      <c r="M791" s="6">
        <v>0.55962106284052504</v>
      </c>
      <c r="N791" s="6">
        <v>70.626142713558494</v>
      </c>
      <c r="O791" s="6">
        <v>72.819857279893299</v>
      </c>
      <c r="P791" s="6">
        <v>5.9660996992093401E-2</v>
      </c>
      <c r="Q791" s="6">
        <v>0.69212885898603504</v>
      </c>
    </row>
    <row r="792" spans="1:17">
      <c r="A792" s="6" t="s">
        <v>910</v>
      </c>
      <c r="B792" s="6" t="s">
        <v>45</v>
      </c>
      <c r="C792" s="6" t="s">
        <v>3</v>
      </c>
      <c r="D792" s="6" t="s">
        <v>16</v>
      </c>
      <c r="E792" s="6" t="s">
        <v>6</v>
      </c>
      <c r="F792" s="6">
        <v>819.01630899999998</v>
      </c>
      <c r="G792" s="6">
        <v>71.663338999733796</v>
      </c>
      <c r="H792" s="6">
        <v>0.56232613300115597</v>
      </c>
      <c r="I792" s="6">
        <v>70.5611797790515</v>
      </c>
      <c r="J792" s="6">
        <v>72.765498220416006</v>
      </c>
      <c r="K792" s="6">
        <v>777.82253124594797</v>
      </c>
      <c r="L792" s="6">
        <v>72.829971231577701</v>
      </c>
      <c r="M792" s="6">
        <v>0.54554716726914099</v>
      </c>
      <c r="N792" s="6">
        <v>71.760698783730206</v>
      </c>
      <c r="O792" s="6">
        <v>73.899243679425197</v>
      </c>
      <c r="P792" s="6">
        <v>1.16663223184392</v>
      </c>
      <c r="Q792" s="6">
        <v>13.5341324515491</v>
      </c>
    </row>
    <row r="793" spans="1:17">
      <c r="A793" s="6" t="s">
        <v>911</v>
      </c>
      <c r="B793" s="6" t="s">
        <v>45</v>
      </c>
      <c r="C793" s="6" t="s">
        <v>3</v>
      </c>
      <c r="D793" s="6" t="s">
        <v>16</v>
      </c>
      <c r="E793" s="6" t="s">
        <v>8</v>
      </c>
      <c r="F793" s="6">
        <v>819.01630899999998</v>
      </c>
      <c r="G793" s="6">
        <v>71.663338999733796</v>
      </c>
      <c r="H793" s="6">
        <v>0.56232613300115597</v>
      </c>
      <c r="I793" s="6">
        <v>70.5611797790515</v>
      </c>
      <c r="J793" s="6">
        <v>72.765498220416006</v>
      </c>
      <c r="K793" s="6">
        <v>768.76314806065398</v>
      </c>
      <c r="L793" s="6">
        <v>72.509149739459403</v>
      </c>
      <c r="M793" s="6">
        <v>0.57330482460309695</v>
      </c>
      <c r="N793" s="6">
        <v>71.385472283237306</v>
      </c>
      <c r="O793" s="6">
        <v>73.632827195681401</v>
      </c>
      <c r="P793" s="6">
        <v>0.84581073972559295</v>
      </c>
      <c r="Q793" s="6">
        <v>9.8122735408191506</v>
      </c>
    </row>
    <row r="794" spans="1:17">
      <c r="A794" s="6" t="s">
        <v>912</v>
      </c>
      <c r="B794" s="6" t="s">
        <v>66</v>
      </c>
      <c r="C794" s="6" t="s">
        <v>3</v>
      </c>
      <c r="D794" s="6" t="s">
        <v>16</v>
      </c>
      <c r="E794" s="6" t="s">
        <v>7</v>
      </c>
      <c r="F794" s="6">
        <v>278.41486900000001</v>
      </c>
      <c r="G794" s="6">
        <v>74.193276567578806</v>
      </c>
      <c r="H794" s="6">
        <v>0.83774953867992596</v>
      </c>
      <c r="I794" s="6">
        <v>72.551287471766202</v>
      </c>
      <c r="J794" s="6">
        <v>75.835265663391496</v>
      </c>
      <c r="K794" s="6">
        <v>258.377212788078</v>
      </c>
      <c r="L794" s="6">
        <v>75.1539001282855</v>
      </c>
      <c r="M794" s="6">
        <v>0.85557513304162303</v>
      </c>
      <c r="N794" s="6">
        <v>73.476972867523898</v>
      </c>
      <c r="O794" s="6">
        <v>76.830827389047002</v>
      </c>
      <c r="P794" s="6">
        <v>0.96062356070662203</v>
      </c>
      <c r="Q794" s="6">
        <v>15.8952430688693</v>
      </c>
    </row>
    <row r="795" spans="1:17">
      <c r="A795" s="6" t="s">
        <v>913</v>
      </c>
      <c r="B795" s="6" t="s">
        <v>66</v>
      </c>
      <c r="C795" s="6" t="s">
        <v>3</v>
      </c>
      <c r="D795" s="6" t="s">
        <v>16</v>
      </c>
      <c r="E795" s="6" t="s">
        <v>5</v>
      </c>
      <c r="F795" s="6">
        <v>278.41486900000001</v>
      </c>
      <c r="G795" s="6">
        <v>74.193276567578806</v>
      </c>
      <c r="H795" s="6">
        <v>0.83774953867992596</v>
      </c>
      <c r="I795" s="6">
        <v>72.551287471766202</v>
      </c>
      <c r="J795" s="6">
        <v>75.835265663391496</v>
      </c>
      <c r="K795" s="6">
        <v>249.88521286947201</v>
      </c>
      <c r="L795" s="6">
        <v>75.939632200318499</v>
      </c>
      <c r="M795" s="6">
        <v>0.83399996034715296</v>
      </c>
      <c r="N795" s="6">
        <v>74.304992278038</v>
      </c>
      <c r="O795" s="6">
        <v>77.574272122598899</v>
      </c>
      <c r="P795" s="6">
        <v>1.7463556327396199</v>
      </c>
      <c r="Q795" s="6">
        <v>28.896592174635401</v>
      </c>
    </row>
    <row r="796" spans="1:17">
      <c r="A796" s="6" t="s">
        <v>914</v>
      </c>
      <c r="B796" s="6" t="s">
        <v>66</v>
      </c>
      <c r="C796" s="6" t="s">
        <v>3</v>
      </c>
      <c r="D796" s="6" t="s">
        <v>16</v>
      </c>
      <c r="E796" s="6" t="s">
        <v>9</v>
      </c>
      <c r="F796" s="6">
        <v>278.41486900000001</v>
      </c>
      <c r="G796" s="6">
        <v>74.193276567578806</v>
      </c>
      <c r="H796" s="6">
        <v>0.83774953867992596</v>
      </c>
      <c r="I796" s="6">
        <v>72.551287471766202</v>
      </c>
      <c r="J796" s="6">
        <v>75.835265663391496</v>
      </c>
      <c r="K796" s="6">
        <v>261.680544509188</v>
      </c>
      <c r="L796" s="6">
        <v>75.166520924649504</v>
      </c>
      <c r="M796" s="6">
        <v>0.83431159639754304</v>
      </c>
      <c r="N796" s="6">
        <v>73.531270195710306</v>
      </c>
      <c r="O796" s="6">
        <v>76.801771653588602</v>
      </c>
      <c r="P796" s="6">
        <v>0.97324435707062695</v>
      </c>
      <c r="Q796" s="6">
        <v>16.104076824498801</v>
      </c>
    </row>
    <row r="797" spans="1:17">
      <c r="A797" s="6" t="s">
        <v>915</v>
      </c>
      <c r="B797" s="6" t="s">
        <v>66</v>
      </c>
      <c r="C797" s="6" t="s">
        <v>3</v>
      </c>
      <c r="D797" s="6" t="s">
        <v>16</v>
      </c>
      <c r="E797" s="6" t="s">
        <v>12</v>
      </c>
      <c r="F797" s="6">
        <v>278.41486900000001</v>
      </c>
      <c r="G797" s="6">
        <v>74.193276567578806</v>
      </c>
      <c r="H797" s="6">
        <v>0.83774953867992596</v>
      </c>
      <c r="I797" s="6">
        <v>72.551287471766202</v>
      </c>
      <c r="J797" s="6">
        <v>75.835265663391496</v>
      </c>
      <c r="K797" s="6">
        <v>279.25327600550099</v>
      </c>
      <c r="L797" s="6">
        <v>74.395834918552893</v>
      </c>
      <c r="M797" s="6">
        <v>0.80472086938321596</v>
      </c>
      <c r="N797" s="6">
        <v>72.818582014561798</v>
      </c>
      <c r="O797" s="6">
        <v>75.973087822544002</v>
      </c>
      <c r="P797" s="6">
        <v>0.20255835097404401</v>
      </c>
      <c r="Q797" s="6">
        <v>3.3516919176887501</v>
      </c>
    </row>
    <row r="798" spans="1:17">
      <c r="A798" s="6" t="s">
        <v>916</v>
      </c>
      <c r="B798" s="6" t="s">
        <v>66</v>
      </c>
      <c r="C798" s="6" t="s">
        <v>3</v>
      </c>
      <c r="D798" s="6" t="s">
        <v>16</v>
      </c>
      <c r="E798" s="6" t="s">
        <v>10</v>
      </c>
      <c r="F798" s="6">
        <v>278.41486900000001</v>
      </c>
      <c r="G798" s="6">
        <v>74.193276567578806</v>
      </c>
      <c r="H798" s="6">
        <v>0.83774953867992596</v>
      </c>
      <c r="I798" s="6">
        <v>72.551287471766202</v>
      </c>
      <c r="J798" s="6">
        <v>75.835265663391496</v>
      </c>
      <c r="K798" s="6">
        <v>272.71603370971297</v>
      </c>
      <c r="L798" s="6">
        <v>74.469979607919697</v>
      </c>
      <c r="M798" s="6">
        <v>0.84087047050365504</v>
      </c>
      <c r="N798" s="6">
        <v>72.821873485732496</v>
      </c>
      <c r="O798" s="6">
        <v>76.118085730106799</v>
      </c>
      <c r="P798" s="6">
        <v>0.27670304034084803</v>
      </c>
      <c r="Q798" s="6">
        <v>4.5785490425381896</v>
      </c>
    </row>
    <row r="799" spans="1:17">
      <c r="A799" s="6" t="s">
        <v>917</v>
      </c>
      <c r="B799" s="6" t="s">
        <v>66</v>
      </c>
      <c r="C799" s="6" t="s">
        <v>3</v>
      </c>
      <c r="D799" s="6" t="s">
        <v>16</v>
      </c>
      <c r="E799" s="6" t="s">
        <v>11</v>
      </c>
      <c r="F799" s="6">
        <v>278.41486900000001</v>
      </c>
      <c r="G799" s="6">
        <v>74.193276567578806</v>
      </c>
      <c r="H799" s="6">
        <v>0.83774953867992596</v>
      </c>
      <c r="I799" s="6">
        <v>72.551287471766202</v>
      </c>
      <c r="J799" s="6">
        <v>75.835265663391496</v>
      </c>
      <c r="K799" s="6">
        <v>277.41486900000001</v>
      </c>
      <c r="L799" s="6">
        <v>74.386378906178393</v>
      </c>
      <c r="M799" s="6">
        <v>0.817374769159397</v>
      </c>
      <c r="N799" s="6">
        <v>72.784324358625895</v>
      </c>
      <c r="O799" s="6">
        <v>75.988433453730806</v>
      </c>
      <c r="P799" s="6">
        <v>0.193102338599516</v>
      </c>
      <c r="Q799" s="6">
        <v>3.1952252003361199</v>
      </c>
    </row>
    <row r="800" spans="1:17">
      <c r="A800" s="6" t="s">
        <v>918</v>
      </c>
      <c r="B800" s="6" t="s">
        <v>66</v>
      </c>
      <c r="C800" s="6" t="s">
        <v>3</v>
      </c>
      <c r="D800" s="6" t="s">
        <v>16</v>
      </c>
      <c r="E800" s="6" t="s">
        <v>6</v>
      </c>
      <c r="F800" s="6">
        <v>278.41486900000001</v>
      </c>
      <c r="G800" s="6">
        <v>74.193276567578806</v>
      </c>
      <c r="H800" s="6">
        <v>0.83774953867992596</v>
      </c>
      <c r="I800" s="6">
        <v>72.551287471766202</v>
      </c>
      <c r="J800" s="6">
        <v>75.835265663391496</v>
      </c>
      <c r="K800" s="6">
        <v>273.40335600171198</v>
      </c>
      <c r="L800" s="6">
        <v>74.687543652397693</v>
      </c>
      <c r="M800" s="6">
        <v>0.81083617322169499</v>
      </c>
      <c r="N800" s="6">
        <v>73.098304752883195</v>
      </c>
      <c r="O800" s="6">
        <v>76.276782551912206</v>
      </c>
      <c r="P800" s="6">
        <v>0.49426708481888698</v>
      </c>
      <c r="Q800" s="6">
        <v>8.1785371247385594</v>
      </c>
    </row>
    <row r="801" spans="1:17">
      <c r="A801" s="6" t="s">
        <v>919</v>
      </c>
      <c r="B801" s="6" t="s">
        <v>66</v>
      </c>
      <c r="C801" s="6" t="s">
        <v>3</v>
      </c>
      <c r="D801" s="6" t="s">
        <v>16</v>
      </c>
      <c r="E801" s="6" t="s">
        <v>8</v>
      </c>
      <c r="F801" s="6">
        <v>278.41486900000001</v>
      </c>
      <c r="G801" s="6">
        <v>74.193276567578806</v>
      </c>
      <c r="H801" s="6">
        <v>0.83774953867992596</v>
      </c>
      <c r="I801" s="6">
        <v>72.551287471766202</v>
      </c>
      <c r="J801" s="6">
        <v>75.835265663391496</v>
      </c>
      <c r="K801" s="6">
        <v>249.016018455515</v>
      </c>
      <c r="L801" s="6">
        <v>75.389887889166701</v>
      </c>
      <c r="M801" s="6">
        <v>0.88637191007698701</v>
      </c>
      <c r="N801" s="6">
        <v>73.652598945415804</v>
      </c>
      <c r="O801" s="6">
        <v>77.127176832917598</v>
      </c>
      <c r="P801" s="6">
        <v>1.19661132158789</v>
      </c>
      <c r="Q801" s="6">
        <v>19.800084646694899</v>
      </c>
    </row>
    <row r="802" spans="1:17">
      <c r="A802" s="6" t="s">
        <v>920</v>
      </c>
      <c r="B802" s="6" t="s">
        <v>52</v>
      </c>
      <c r="C802" s="6" t="s">
        <v>3</v>
      </c>
      <c r="D802" s="6" t="s">
        <v>16</v>
      </c>
      <c r="E802" s="6" t="s">
        <v>7</v>
      </c>
      <c r="F802" s="6">
        <v>333.06042600000001</v>
      </c>
      <c r="G802" s="6">
        <v>75.187792923123297</v>
      </c>
      <c r="H802" s="6">
        <v>0.75259512727648303</v>
      </c>
      <c r="I802" s="6">
        <v>73.712706473661399</v>
      </c>
      <c r="J802" s="6">
        <v>76.662879372585195</v>
      </c>
      <c r="K802" s="6">
        <v>297.26821896303699</v>
      </c>
      <c r="L802" s="6">
        <v>76.592878882090702</v>
      </c>
      <c r="M802" s="6">
        <v>0.77384693419853501</v>
      </c>
      <c r="N802" s="6">
        <v>75.076138891061603</v>
      </c>
      <c r="O802" s="6">
        <v>78.1096188731198</v>
      </c>
      <c r="P802" s="6">
        <v>1.4050859589674001</v>
      </c>
      <c r="Q802" s="6">
        <v>25.114459167174001</v>
      </c>
    </row>
    <row r="803" spans="1:17">
      <c r="A803" s="6" t="s">
        <v>921</v>
      </c>
      <c r="B803" s="6" t="s">
        <v>52</v>
      </c>
      <c r="C803" s="6" t="s">
        <v>3</v>
      </c>
      <c r="D803" s="6" t="s">
        <v>16</v>
      </c>
      <c r="E803" s="6" t="s">
        <v>5</v>
      </c>
      <c r="F803" s="6">
        <v>333.06042600000001</v>
      </c>
      <c r="G803" s="6">
        <v>75.187792923123297</v>
      </c>
      <c r="H803" s="6">
        <v>0.75259512727648303</v>
      </c>
      <c r="I803" s="6">
        <v>73.712706473661399</v>
      </c>
      <c r="J803" s="6">
        <v>76.662879372585195</v>
      </c>
      <c r="K803" s="6">
        <v>315.984247601947</v>
      </c>
      <c r="L803" s="6">
        <v>76.069338889543502</v>
      </c>
      <c r="M803" s="6">
        <v>0.74530657518546595</v>
      </c>
      <c r="N803" s="6">
        <v>74.608538002179998</v>
      </c>
      <c r="O803" s="6">
        <v>77.530139776907006</v>
      </c>
      <c r="P803" s="6">
        <v>0.88154596642021898</v>
      </c>
      <c r="Q803" s="6">
        <v>15.756722950899</v>
      </c>
    </row>
    <row r="804" spans="1:17">
      <c r="A804" s="6" t="s">
        <v>922</v>
      </c>
      <c r="B804" s="6" t="s">
        <v>52</v>
      </c>
      <c r="C804" s="6" t="s">
        <v>3</v>
      </c>
      <c r="D804" s="6" t="s">
        <v>16</v>
      </c>
      <c r="E804" s="6" t="s">
        <v>9</v>
      </c>
      <c r="F804" s="6">
        <v>333.06042600000001</v>
      </c>
      <c r="G804" s="6">
        <v>75.187792923123297</v>
      </c>
      <c r="H804" s="6">
        <v>0.75259512727648303</v>
      </c>
      <c r="I804" s="6">
        <v>73.712706473661399</v>
      </c>
      <c r="J804" s="6">
        <v>76.662879372585195</v>
      </c>
      <c r="K804" s="6">
        <v>332.016741035655</v>
      </c>
      <c r="L804" s="6">
        <v>75.243645943314803</v>
      </c>
      <c r="M804" s="6">
        <v>0.75384338398997697</v>
      </c>
      <c r="N804" s="6">
        <v>73.766112910694503</v>
      </c>
      <c r="O804" s="6">
        <v>76.721178975935203</v>
      </c>
      <c r="P804" s="6">
        <v>5.58530201915204E-2</v>
      </c>
      <c r="Q804" s="6">
        <v>0.99831500415400998</v>
      </c>
    </row>
    <row r="805" spans="1:17">
      <c r="A805" s="6" t="s">
        <v>923</v>
      </c>
      <c r="B805" s="6" t="s">
        <v>52</v>
      </c>
      <c r="C805" s="6" t="s">
        <v>3</v>
      </c>
      <c r="D805" s="6" t="s">
        <v>16</v>
      </c>
      <c r="E805" s="6" t="s">
        <v>12</v>
      </c>
      <c r="F805" s="6">
        <v>333.06042600000001</v>
      </c>
      <c r="G805" s="6">
        <v>75.187792923123297</v>
      </c>
      <c r="H805" s="6">
        <v>0.75259512727648303</v>
      </c>
      <c r="I805" s="6">
        <v>73.712706473661399</v>
      </c>
      <c r="J805" s="6">
        <v>76.662879372585195</v>
      </c>
      <c r="K805" s="6">
        <v>318.49491929288399</v>
      </c>
      <c r="L805" s="6">
        <v>76.341337746177601</v>
      </c>
      <c r="M805" s="6">
        <v>0.70470636134397702</v>
      </c>
      <c r="N805" s="6">
        <v>74.960113277943407</v>
      </c>
      <c r="O805" s="6">
        <v>77.722562214411795</v>
      </c>
      <c r="P805" s="6">
        <v>1.15354482305426</v>
      </c>
      <c r="Q805" s="6">
        <v>20.618421365047102</v>
      </c>
    </row>
    <row r="806" spans="1:17">
      <c r="A806" s="6" t="s">
        <v>924</v>
      </c>
      <c r="B806" s="6" t="s">
        <v>52</v>
      </c>
      <c r="C806" s="6" t="s">
        <v>3</v>
      </c>
      <c r="D806" s="6" t="s">
        <v>16</v>
      </c>
      <c r="E806" s="6" t="s">
        <v>10</v>
      </c>
      <c r="F806" s="6">
        <v>333.06042600000001</v>
      </c>
      <c r="G806" s="6">
        <v>75.187792923123297</v>
      </c>
      <c r="H806" s="6">
        <v>0.75259512727648303</v>
      </c>
      <c r="I806" s="6">
        <v>73.712706473661399</v>
      </c>
      <c r="J806" s="6">
        <v>76.662879372585195</v>
      </c>
      <c r="K806" s="6">
        <v>333.57981081444802</v>
      </c>
      <c r="L806" s="6">
        <v>75.385873706225098</v>
      </c>
      <c r="M806" s="6">
        <v>0.73419110596662696</v>
      </c>
      <c r="N806" s="6">
        <v>73.946859138530499</v>
      </c>
      <c r="O806" s="6">
        <v>76.824888273919697</v>
      </c>
      <c r="P806" s="6">
        <v>0.198080783101759</v>
      </c>
      <c r="Q806" s="6">
        <v>3.5404892542424</v>
      </c>
    </row>
    <row r="807" spans="1:17">
      <c r="A807" s="6" t="s">
        <v>925</v>
      </c>
      <c r="B807" s="6" t="s">
        <v>52</v>
      </c>
      <c r="C807" s="6" t="s">
        <v>3</v>
      </c>
      <c r="D807" s="6" t="s">
        <v>16</v>
      </c>
      <c r="E807" s="6" t="s">
        <v>11</v>
      </c>
      <c r="F807" s="6">
        <v>333.06042600000001</v>
      </c>
      <c r="G807" s="6">
        <v>75.187792923123297</v>
      </c>
      <c r="H807" s="6">
        <v>0.75259512727648303</v>
      </c>
      <c r="I807" s="6">
        <v>73.712706473661399</v>
      </c>
      <c r="J807" s="6">
        <v>76.662879372585195</v>
      </c>
      <c r="K807" s="6">
        <v>333.01653885266501</v>
      </c>
      <c r="L807" s="6">
        <v>75.193047534932205</v>
      </c>
      <c r="M807" s="6">
        <v>0.75222969878957802</v>
      </c>
      <c r="N807" s="6">
        <v>73.718677325304597</v>
      </c>
      <c r="O807" s="6">
        <v>76.667417744559799</v>
      </c>
      <c r="P807" s="6">
        <v>5.2546118088798704E-3</v>
      </c>
      <c r="Q807" s="6">
        <v>9.3920754720548297E-2</v>
      </c>
    </row>
    <row r="808" spans="1:17">
      <c r="A808" s="6" t="s">
        <v>926</v>
      </c>
      <c r="B808" s="6" t="s">
        <v>52</v>
      </c>
      <c r="C808" s="6" t="s">
        <v>3</v>
      </c>
      <c r="D808" s="6" t="s">
        <v>16</v>
      </c>
      <c r="E808" s="6" t="s">
        <v>6</v>
      </c>
      <c r="F808" s="6">
        <v>333.06042600000001</v>
      </c>
      <c r="G808" s="6">
        <v>75.187792923123297</v>
      </c>
      <c r="H808" s="6">
        <v>0.75259512727648303</v>
      </c>
      <c r="I808" s="6">
        <v>73.712706473661399</v>
      </c>
      <c r="J808" s="6">
        <v>76.662879372585195</v>
      </c>
      <c r="K808" s="6">
        <v>327.89735984833197</v>
      </c>
      <c r="L808" s="6">
        <v>75.501113159367407</v>
      </c>
      <c r="M808" s="6">
        <v>0.74675288812543095</v>
      </c>
      <c r="N808" s="6">
        <v>74.037477498641493</v>
      </c>
      <c r="O808" s="6">
        <v>76.964748820093206</v>
      </c>
      <c r="P808" s="6">
        <v>0.31332023624406702</v>
      </c>
      <c r="Q808" s="6">
        <v>5.6002753633548199</v>
      </c>
    </row>
    <row r="809" spans="1:17">
      <c r="A809" s="6" t="s">
        <v>927</v>
      </c>
      <c r="B809" s="6" t="s">
        <v>52</v>
      </c>
      <c r="C809" s="6" t="s">
        <v>3</v>
      </c>
      <c r="D809" s="6" t="s">
        <v>16</v>
      </c>
      <c r="E809" s="6" t="s">
        <v>8</v>
      </c>
      <c r="F809" s="6">
        <v>333.06042600000001</v>
      </c>
      <c r="G809" s="6">
        <v>75.187792923123297</v>
      </c>
      <c r="H809" s="6">
        <v>0.75259512727648303</v>
      </c>
      <c r="I809" s="6">
        <v>73.712706473661399</v>
      </c>
      <c r="J809" s="6">
        <v>76.662879372585195</v>
      </c>
      <c r="K809" s="6">
        <v>290.61894074293099</v>
      </c>
      <c r="L809" s="6">
        <v>76.769836637804602</v>
      </c>
      <c r="M809" s="6">
        <v>0.79003913462909003</v>
      </c>
      <c r="N809" s="6">
        <v>75.221359933931495</v>
      </c>
      <c r="O809" s="6">
        <v>78.318313341677595</v>
      </c>
      <c r="P809" s="6">
        <v>1.58204371468125</v>
      </c>
      <c r="Q809" s="6">
        <v>28.277396140408101</v>
      </c>
    </row>
    <row r="810" spans="1:17">
      <c r="A810" s="6" t="s">
        <v>928</v>
      </c>
      <c r="B810" s="6" t="s">
        <v>34</v>
      </c>
      <c r="C810" s="6" t="s">
        <v>3</v>
      </c>
      <c r="D810" s="6" t="s">
        <v>16</v>
      </c>
      <c r="E810" s="6" t="s">
        <v>7</v>
      </c>
      <c r="F810" s="6">
        <v>395.676761</v>
      </c>
      <c r="G810" s="6">
        <v>74.184664675950899</v>
      </c>
      <c r="H810" s="6">
        <v>0.66012874529045595</v>
      </c>
      <c r="I810" s="6">
        <v>72.890812335181593</v>
      </c>
      <c r="J810" s="6">
        <v>75.478517016720204</v>
      </c>
      <c r="K810" s="6">
        <v>354.19085514513699</v>
      </c>
      <c r="L810" s="6">
        <v>75.480876286886797</v>
      </c>
      <c r="M810" s="6">
        <v>0.67485508626172797</v>
      </c>
      <c r="N810" s="6">
        <v>74.158160317813795</v>
      </c>
      <c r="O810" s="6">
        <v>76.803592255959799</v>
      </c>
      <c r="P810" s="6">
        <v>1.2962116109359401</v>
      </c>
      <c r="Q810" s="6">
        <v>22.533546061950201</v>
      </c>
    </row>
    <row r="811" spans="1:17">
      <c r="A811" s="6" t="s">
        <v>929</v>
      </c>
      <c r="B811" s="6" t="s">
        <v>34</v>
      </c>
      <c r="C811" s="6" t="s">
        <v>3</v>
      </c>
      <c r="D811" s="6" t="s">
        <v>16</v>
      </c>
      <c r="E811" s="6" t="s">
        <v>5</v>
      </c>
      <c r="F811" s="6">
        <v>395.676761</v>
      </c>
      <c r="G811" s="6">
        <v>74.184664675950899</v>
      </c>
      <c r="H811" s="6">
        <v>0.66012874529045595</v>
      </c>
      <c r="I811" s="6">
        <v>72.890812335181593</v>
      </c>
      <c r="J811" s="6">
        <v>75.478517016720204</v>
      </c>
      <c r="K811" s="6">
        <v>346.97969885061701</v>
      </c>
      <c r="L811" s="6">
        <v>75.758423141473301</v>
      </c>
      <c r="M811" s="6">
        <v>0.68083452987121695</v>
      </c>
      <c r="N811" s="6">
        <v>74.423987462925695</v>
      </c>
      <c r="O811" s="6">
        <v>77.092858820020894</v>
      </c>
      <c r="P811" s="6">
        <v>1.5737584655224299</v>
      </c>
      <c r="Q811" s="6">
        <v>27.358464138141599</v>
      </c>
    </row>
    <row r="812" spans="1:17">
      <c r="A812" s="6" t="s">
        <v>930</v>
      </c>
      <c r="B812" s="6" t="s">
        <v>34</v>
      </c>
      <c r="C812" s="6" t="s">
        <v>3</v>
      </c>
      <c r="D812" s="6" t="s">
        <v>16</v>
      </c>
      <c r="E812" s="6" t="s">
        <v>9</v>
      </c>
      <c r="F812" s="6">
        <v>395.676761</v>
      </c>
      <c r="G812" s="6">
        <v>74.184664675950899</v>
      </c>
      <c r="H812" s="6">
        <v>0.66012874529045595</v>
      </c>
      <c r="I812" s="6">
        <v>72.890812335181593</v>
      </c>
      <c r="J812" s="6">
        <v>75.478517016720204</v>
      </c>
      <c r="K812" s="6">
        <v>385.07160132003003</v>
      </c>
      <c r="L812" s="6">
        <v>74.662443801436098</v>
      </c>
      <c r="M812" s="6">
        <v>0.65428239979380598</v>
      </c>
      <c r="N812" s="6">
        <v>73.380050297840199</v>
      </c>
      <c r="O812" s="6">
        <v>75.944837305031996</v>
      </c>
      <c r="P812" s="6">
        <v>0.477779125485228</v>
      </c>
      <c r="Q812" s="6">
        <v>8.30578729640132</v>
      </c>
    </row>
    <row r="813" spans="1:17">
      <c r="A813" s="6" t="s">
        <v>931</v>
      </c>
      <c r="B813" s="6" t="s">
        <v>34</v>
      </c>
      <c r="C813" s="6" t="s">
        <v>3</v>
      </c>
      <c r="D813" s="6" t="s">
        <v>16</v>
      </c>
      <c r="E813" s="6" t="s">
        <v>12</v>
      </c>
      <c r="F813" s="6">
        <v>395.676761</v>
      </c>
      <c r="G813" s="6">
        <v>74.184664675950899</v>
      </c>
      <c r="H813" s="6">
        <v>0.66012874529045595</v>
      </c>
      <c r="I813" s="6">
        <v>72.890812335181593</v>
      </c>
      <c r="J813" s="6">
        <v>75.478517016720204</v>
      </c>
      <c r="K813" s="6">
        <v>393.08150129545101</v>
      </c>
      <c r="L813" s="6">
        <v>74.236771348960303</v>
      </c>
      <c r="M813" s="6">
        <v>0.66103022101797004</v>
      </c>
      <c r="N813" s="6">
        <v>72.941152115765107</v>
      </c>
      <c r="O813" s="6">
        <v>75.5323905821555</v>
      </c>
      <c r="P813" s="6">
        <v>5.2106673009447498E-2</v>
      </c>
      <c r="Q813" s="6">
        <v>0.90583058081508405</v>
      </c>
    </row>
    <row r="814" spans="1:17">
      <c r="A814" s="6" t="s">
        <v>932</v>
      </c>
      <c r="B814" s="6" t="s">
        <v>34</v>
      </c>
      <c r="C814" s="6" t="s">
        <v>3</v>
      </c>
      <c r="D814" s="6" t="s">
        <v>16</v>
      </c>
      <c r="E814" s="6" t="s">
        <v>10</v>
      </c>
      <c r="F814" s="6">
        <v>395.676761</v>
      </c>
      <c r="G814" s="6">
        <v>74.184664675950899</v>
      </c>
      <c r="H814" s="6">
        <v>0.66012874529045595</v>
      </c>
      <c r="I814" s="6">
        <v>72.890812335181593</v>
      </c>
      <c r="J814" s="6">
        <v>75.478517016720204</v>
      </c>
      <c r="K814" s="6">
        <v>381.76967292766</v>
      </c>
      <c r="L814" s="6">
        <v>74.487558065686599</v>
      </c>
      <c r="M814" s="6">
        <v>0.67227280209066398</v>
      </c>
      <c r="N814" s="6">
        <v>73.169903373588895</v>
      </c>
      <c r="O814" s="6">
        <v>75.805212757784304</v>
      </c>
      <c r="P814" s="6">
        <v>0.30289338973577201</v>
      </c>
      <c r="Q814" s="6">
        <v>5.2655462209160397</v>
      </c>
    </row>
    <row r="815" spans="1:17">
      <c r="A815" s="6" t="s">
        <v>933</v>
      </c>
      <c r="B815" s="6" t="s">
        <v>34</v>
      </c>
      <c r="C815" s="6" t="s">
        <v>3</v>
      </c>
      <c r="D815" s="6" t="s">
        <v>16</v>
      </c>
      <c r="E815" s="6" t="s">
        <v>11</v>
      </c>
      <c r="F815" s="6">
        <v>395.676761</v>
      </c>
      <c r="G815" s="6">
        <v>74.184664675950899</v>
      </c>
      <c r="H815" s="6">
        <v>0.66012874529045595</v>
      </c>
      <c r="I815" s="6">
        <v>72.890812335181593</v>
      </c>
      <c r="J815" s="6">
        <v>75.478517016720204</v>
      </c>
      <c r="K815" s="6">
        <v>392.676761</v>
      </c>
      <c r="L815" s="6">
        <v>74.488920676541994</v>
      </c>
      <c r="M815" s="6">
        <v>0.63904039414771696</v>
      </c>
      <c r="N815" s="6">
        <v>73.236401504012505</v>
      </c>
      <c r="O815" s="6">
        <v>75.741439849071497</v>
      </c>
      <c r="P815" s="6">
        <v>0.30425600059112401</v>
      </c>
      <c r="Q815" s="6">
        <v>5.2892340618631097</v>
      </c>
    </row>
    <row r="816" spans="1:17">
      <c r="A816" s="6" t="s">
        <v>934</v>
      </c>
      <c r="B816" s="6" t="s">
        <v>34</v>
      </c>
      <c r="C816" s="6" t="s">
        <v>3</v>
      </c>
      <c r="D816" s="6" t="s">
        <v>16</v>
      </c>
      <c r="E816" s="6" t="s">
        <v>6</v>
      </c>
      <c r="F816" s="6">
        <v>395.676761</v>
      </c>
      <c r="G816" s="6">
        <v>74.184664675950899</v>
      </c>
      <c r="H816" s="6">
        <v>0.66012874529045595</v>
      </c>
      <c r="I816" s="6">
        <v>72.890812335181593</v>
      </c>
      <c r="J816" s="6">
        <v>75.478517016720204</v>
      </c>
      <c r="K816" s="6">
        <v>383.42116583234002</v>
      </c>
      <c r="L816" s="6">
        <v>74.5841883176669</v>
      </c>
      <c r="M816" s="6">
        <v>0.66118930113052699</v>
      </c>
      <c r="N816" s="6">
        <v>73.288257287451103</v>
      </c>
      <c r="O816" s="6">
        <v>75.880119347882797</v>
      </c>
      <c r="P816" s="6">
        <v>0.39952364171605798</v>
      </c>
      <c r="Q816" s="6">
        <v>6.9453816857468196</v>
      </c>
    </row>
    <row r="817" spans="1:17">
      <c r="A817" s="6" t="s">
        <v>935</v>
      </c>
      <c r="B817" s="6" t="s">
        <v>34</v>
      </c>
      <c r="C817" s="6" t="s">
        <v>3</v>
      </c>
      <c r="D817" s="6" t="s">
        <v>16</v>
      </c>
      <c r="E817" s="6" t="s">
        <v>8</v>
      </c>
      <c r="F817" s="6">
        <v>395.676761</v>
      </c>
      <c r="G817" s="6">
        <v>74.184664675950899</v>
      </c>
      <c r="H817" s="6">
        <v>0.66012874529045595</v>
      </c>
      <c r="I817" s="6">
        <v>72.890812335181593</v>
      </c>
      <c r="J817" s="6">
        <v>75.478517016720204</v>
      </c>
      <c r="K817" s="6">
        <v>350.68227005559203</v>
      </c>
      <c r="L817" s="6">
        <v>75.530499854804205</v>
      </c>
      <c r="M817" s="6">
        <v>0.67815308023208398</v>
      </c>
      <c r="N817" s="6">
        <v>74.201319817549305</v>
      </c>
      <c r="O817" s="6">
        <v>76.859679892059106</v>
      </c>
      <c r="P817" s="6">
        <v>1.34583517885335</v>
      </c>
      <c r="Q817" s="6">
        <v>23.396209954165901</v>
      </c>
    </row>
    <row r="818" spans="1:17">
      <c r="A818" s="6" t="s">
        <v>936</v>
      </c>
      <c r="B818" s="6" t="s">
        <v>64</v>
      </c>
      <c r="C818" s="6" t="s">
        <v>3</v>
      </c>
      <c r="D818" s="6" t="s">
        <v>18</v>
      </c>
      <c r="E818" s="6" t="s">
        <v>7</v>
      </c>
      <c r="F818" s="6">
        <v>218.43191100000001</v>
      </c>
      <c r="G818" s="6">
        <v>74.706109785099997</v>
      </c>
      <c r="H818" s="6">
        <v>1.03005491537561</v>
      </c>
      <c r="I818" s="6">
        <v>72.687202150963799</v>
      </c>
      <c r="J818" s="6">
        <v>76.725017419236195</v>
      </c>
      <c r="K818" s="6">
        <v>192.29386636386801</v>
      </c>
      <c r="L818" s="6">
        <v>76.175603786642895</v>
      </c>
      <c r="M818" s="6">
        <v>1.07702570040323</v>
      </c>
      <c r="N818" s="6">
        <v>74.064633413852604</v>
      </c>
      <c r="O818" s="6">
        <v>78.2865741594333</v>
      </c>
      <c r="P818" s="6">
        <v>1.4694940015429301</v>
      </c>
      <c r="Q818" s="6">
        <v>54.704284942133299</v>
      </c>
    </row>
    <row r="819" spans="1:17">
      <c r="A819" s="6" t="s">
        <v>937</v>
      </c>
      <c r="B819" s="6" t="s">
        <v>64</v>
      </c>
      <c r="C819" s="6" t="s">
        <v>3</v>
      </c>
      <c r="D819" s="6" t="s">
        <v>18</v>
      </c>
      <c r="E819" s="6" t="s">
        <v>5</v>
      </c>
      <c r="F819" s="6">
        <v>218.43191100000001</v>
      </c>
      <c r="G819" s="6">
        <v>74.706109785099997</v>
      </c>
      <c r="H819" s="6">
        <v>1.03005491537561</v>
      </c>
      <c r="I819" s="6">
        <v>72.687202150963799</v>
      </c>
      <c r="J819" s="6">
        <v>76.725017419236195</v>
      </c>
      <c r="K819" s="6">
        <v>214.95793685395699</v>
      </c>
      <c r="L819" s="6">
        <v>74.866990899702003</v>
      </c>
      <c r="M819" s="6">
        <v>1.02986818997495</v>
      </c>
      <c r="N819" s="6">
        <v>72.848449247351098</v>
      </c>
      <c r="O819" s="6">
        <v>76.885532552052993</v>
      </c>
      <c r="P819" s="6">
        <v>0.160881114602034</v>
      </c>
      <c r="Q819" s="6">
        <v>5.9890590405656701</v>
      </c>
    </row>
    <row r="820" spans="1:17">
      <c r="A820" s="6" t="s">
        <v>938</v>
      </c>
      <c r="B820" s="6" t="s">
        <v>64</v>
      </c>
      <c r="C820" s="6" t="s">
        <v>3</v>
      </c>
      <c r="D820" s="6" t="s">
        <v>18</v>
      </c>
      <c r="E820" s="6" t="s">
        <v>9</v>
      </c>
      <c r="F820" s="6">
        <v>218.43191100000001</v>
      </c>
      <c r="G820" s="6">
        <v>74.706109785099997</v>
      </c>
      <c r="H820" s="6">
        <v>1.03005491537561</v>
      </c>
      <c r="I820" s="6">
        <v>72.687202150963799</v>
      </c>
      <c r="J820" s="6">
        <v>76.725017419236195</v>
      </c>
      <c r="K820" s="6">
        <v>219.46708585642401</v>
      </c>
      <c r="L820" s="6">
        <v>74.952103375369305</v>
      </c>
      <c r="M820" s="6">
        <v>0.99179715150002701</v>
      </c>
      <c r="N820" s="6">
        <v>73.008180958429307</v>
      </c>
      <c r="O820" s="6">
        <v>76.896025792309402</v>
      </c>
      <c r="P820" s="6">
        <v>0.24599359026929299</v>
      </c>
      <c r="Q820" s="6">
        <v>9.1575082592378401</v>
      </c>
    </row>
    <row r="821" spans="1:17">
      <c r="A821" s="6" t="s">
        <v>939</v>
      </c>
      <c r="B821" s="6" t="s">
        <v>64</v>
      </c>
      <c r="C821" s="6" t="s">
        <v>3</v>
      </c>
      <c r="D821" s="6" t="s">
        <v>18</v>
      </c>
      <c r="E821" s="6" t="s">
        <v>12</v>
      </c>
      <c r="F821" s="6">
        <v>218.43191100000001</v>
      </c>
      <c r="G821" s="6">
        <v>74.706109785099997</v>
      </c>
      <c r="H821" s="6">
        <v>1.03005491537561</v>
      </c>
      <c r="I821" s="6">
        <v>72.687202150963799</v>
      </c>
      <c r="J821" s="6">
        <v>76.725017419236195</v>
      </c>
      <c r="K821" s="6">
        <v>214.04438125173499</v>
      </c>
      <c r="L821" s="6">
        <v>75.416045033007805</v>
      </c>
      <c r="M821" s="6">
        <v>0.98609573953052299</v>
      </c>
      <c r="N821" s="6">
        <v>73.483297383527997</v>
      </c>
      <c r="O821" s="6">
        <v>77.348792682487698</v>
      </c>
      <c r="P821" s="6">
        <v>0.70993524790782203</v>
      </c>
      <c r="Q821" s="6">
        <v>26.428484941916299</v>
      </c>
    </row>
    <row r="822" spans="1:17">
      <c r="A822" s="6" t="s">
        <v>940</v>
      </c>
      <c r="B822" s="6" t="s">
        <v>64</v>
      </c>
      <c r="C822" s="6" t="s">
        <v>3</v>
      </c>
      <c r="D822" s="6" t="s">
        <v>18</v>
      </c>
      <c r="E822" s="6" t="s">
        <v>10</v>
      </c>
      <c r="F822" s="6">
        <v>218.43191100000001</v>
      </c>
      <c r="G822" s="6">
        <v>74.706109785099997</v>
      </c>
      <c r="H822" s="6">
        <v>1.03005491537561</v>
      </c>
      <c r="I822" s="6">
        <v>72.687202150963799</v>
      </c>
      <c r="J822" s="6">
        <v>76.725017419236195</v>
      </c>
      <c r="K822" s="6">
        <v>233.72019484925301</v>
      </c>
      <c r="L822" s="6">
        <v>74.067913413301</v>
      </c>
      <c r="M822" s="6">
        <v>0.95579175935560401</v>
      </c>
      <c r="N822" s="6">
        <v>72.194561564964104</v>
      </c>
      <c r="O822" s="6">
        <v>75.941265261637994</v>
      </c>
      <c r="P822" s="6">
        <v>-0.63819637179896904</v>
      </c>
      <c r="Q822" s="6">
        <v>-23.757889542434199</v>
      </c>
    </row>
    <row r="823" spans="1:17">
      <c r="A823" s="6" t="s">
        <v>941</v>
      </c>
      <c r="B823" s="6" t="s">
        <v>64</v>
      </c>
      <c r="C823" s="6" t="s">
        <v>3</v>
      </c>
      <c r="D823" s="6" t="s">
        <v>18</v>
      </c>
      <c r="E823" s="6" t="s">
        <v>11</v>
      </c>
      <c r="F823" s="6">
        <v>218.43191100000001</v>
      </c>
      <c r="G823" s="6">
        <v>74.706109785099997</v>
      </c>
      <c r="H823" s="6">
        <v>1.03005491537561</v>
      </c>
      <c r="I823" s="6">
        <v>72.687202150963799</v>
      </c>
      <c r="J823" s="6">
        <v>76.725017419236195</v>
      </c>
      <c r="K823" s="6">
        <v>218.588289600823</v>
      </c>
      <c r="L823" s="6">
        <v>74.664729407235995</v>
      </c>
      <c r="M823" s="6">
        <v>1.0347851697104899</v>
      </c>
      <c r="N823" s="6">
        <v>72.636550474603396</v>
      </c>
      <c r="O823" s="6">
        <v>76.692908339868595</v>
      </c>
      <c r="P823" s="6">
        <v>-4.1380377864015799E-2</v>
      </c>
      <c r="Q823" s="6">
        <v>-1.54045132495231</v>
      </c>
    </row>
    <row r="824" spans="1:17">
      <c r="A824" s="6" t="s">
        <v>942</v>
      </c>
      <c r="B824" s="6" t="s">
        <v>64</v>
      </c>
      <c r="C824" s="6" t="s">
        <v>3</v>
      </c>
      <c r="D824" s="6" t="s">
        <v>18</v>
      </c>
      <c r="E824" s="6" t="s">
        <v>6</v>
      </c>
      <c r="F824" s="6">
        <v>218.43191100000001</v>
      </c>
      <c r="G824" s="6">
        <v>74.706109785099997</v>
      </c>
      <c r="H824" s="6">
        <v>1.03005491537561</v>
      </c>
      <c r="I824" s="6">
        <v>72.687202150963799</v>
      </c>
      <c r="J824" s="6">
        <v>76.725017419236195</v>
      </c>
      <c r="K824" s="6">
        <v>226.43876741589901</v>
      </c>
      <c r="L824" s="6">
        <v>74.594150642849499</v>
      </c>
      <c r="M824" s="6">
        <v>0.98579012724463899</v>
      </c>
      <c r="N824" s="6">
        <v>72.662001993450005</v>
      </c>
      <c r="O824" s="6">
        <v>76.526299292249007</v>
      </c>
      <c r="P824" s="6">
        <v>-0.111959142250512</v>
      </c>
      <c r="Q824" s="6">
        <v>-4.1678596939614296</v>
      </c>
    </row>
    <row r="825" spans="1:17">
      <c r="A825" s="6" t="s">
        <v>943</v>
      </c>
      <c r="B825" s="6" t="s">
        <v>64</v>
      </c>
      <c r="C825" s="6" t="s">
        <v>3</v>
      </c>
      <c r="D825" s="6" t="s">
        <v>18</v>
      </c>
      <c r="E825" s="6" t="s">
        <v>8</v>
      </c>
      <c r="F825" s="6">
        <v>218.43191100000001</v>
      </c>
      <c r="G825" s="6">
        <v>74.706109785099997</v>
      </c>
      <c r="H825" s="6">
        <v>1.03005491537561</v>
      </c>
      <c r="I825" s="6">
        <v>72.687202150963799</v>
      </c>
      <c r="J825" s="6">
        <v>76.725017419236195</v>
      </c>
      <c r="K825" s="6">
        <v>202.451118049835</v>
      </c>
      <c r="L825" s="6">
        <v>75.597591991929704</v>
      </c>
      <c r="M825" s="6">
        <v>1.09647477057665</v>
      </c>
      <c r="N825" s="6">
        <v>73.448501441599504</v>
      </c>
      <c r="O825" s="6">
        <v>77.746682542259904</v>
      </c>
      <c r="P825" s="6">
        <v>0.89148220682969304</v>
      </c>
      <c r="Q825" s="6">
        <v>33.186863377494802</v>
      </c>
    </row>
    <row r="826" spans="1:17">
      <c r="A826" s="6" t="s">
        <v>944</v>
      </c>
      <c r="B826" s="6" t="s">
        <v>49</v>
      </c>
      <c r="C826" s="6" t="s">
        <v>3</v>
      </c>
      <c r="D826" s="6" t="s">
        <v>18</v>
      </c>
      <c r="E826" s="6" t="s">
        <v>7</v>
      </c>
      <c r="F826" s="6">
        <v>423.77029700000003</v>
      </c>
      <c r="G826" s="6">
        <v>73.542135764558296</v>
      </c>
      <c r="H826" s="6">
        <v>0.74811689186849695</v>
      </c>
      <c r="I826" s="6">
        <v>72.075826656496005</v>
      </c>
      <c r="J826" s="6">
        <v>75.008444872620501</v>
      </c>
      <c r="K826" s="6">
        <v>405.58023769840997</v>
      </c>
      <c r="L826" s="6">
        <v>74.105435700037305</v>
      </c>
      <c r="M826" s="6">
        <v>0.75064068508099602</v>
      </c>
      <c r="N826" s="6">
        <v>72.634179957278604</v>
      </c>
      <c r="O826" s="6">
        <v>75.576691442796104</v>
      </c>
      <c r="P826" s="6">
        <v>0.56329993547906598</v>
      </c>
      <c r="Q826" s="6">
        <v>8.5058897211537108</v>
      </c>
    </row>
    <row r="827" spans="1:17">
      <c r="A827" s="6" t="s">
        <v>945</v>
      </c>
      <c r="B827" s="6" t="s">
        <v>49</v>
      </c>
      <c r="C827" s="6" t="s">
        <v>3</v>
      </c>
      <c r="D827" s="6" t="s">
        <v>18</v>
      </c>
      <c r="E827" s="6" t="s">
        <v>5</v>
      </c>
      <c r="F827" s="6">
        <v>423.77029700000003</v>
      </c>
      <c r="G827" s="6">
        <v>73.542135764558296</v>
      </c>
      <c r="H827" s="6">
        <v>0.74811689186849695</v>
      </c>
      <c r="I827" s="6">
        <v>72.075826656496005</v>
      </c>
      <c r="J827" s="6">
        <v>75.008444872620501</v>
      </c>
      <c r="K827" s="6">
        <v>362.590099074965</v>
      </c>
      <c r="L827" s="6">
        <v>75.513632488341202</v>
      </c>
      <c r="M827" s="6">
        <v>0.77236898406370602</v>
      </c>
      <c r="N827" s="6">
        <v>73.999789279576405</v>
      </c>
      <c r="O827" s="6">
        <v>77.027475697106098</v>
      </c>
      <c r="P827" s="6">
        <v>1.9714967237829799</v>
      </c>
      <c r="Q827" s="6">
        <v>29.7698129573761</v>
      </c>
    </row>
    <row r="828" spans="1:17">
      <c r="A828" s="6" t="s">
        <v>946</v>
      </c>
      <c r="B828" s="6" t="s">
        <v>49</v>
      </c>
      <c r="C828" s="6" t="s">
        <v>3</v>
      </c>
      <c r="D828" s="6" t="s">
        <v>18</v>
      </c>
      <c r="E828" s="6" t="s">
        <v>9</v>
      </c>
      <c r="F828" s="6">
        <v>423.77029700000003</v>
      </c>
      <c r="G828" s="6">
        <v>73.542135764558296</v>
      </c>
      <c r="H828" s="6">
        <v>0.74811689186849695</v>
      </c>
      <c r="I828" s="6">
        <v>72.075826656496005</v>
      </c>
      <c r="J828" s="6">
        <v>75.008444872620501</v>
      </c>
      <c r="K828" s="6">
        <v>399.95404292845899</v>
      </c>
      <c r="L828" s="6">
        <v>74.678804758379798</v>
      </c>
      <c r="M828" s="6">
        <v>0.73133672024886898</v>
      </c>
      <c r="N828" s="6">
        <v>73.245384786692</v>
      </c>
      <c r="O828" s="6">
        <v>76.112224730067595</v>
      </c>
      <c r="P828" s="6">
        <v>1.13666899382154</v>
      </c>
      <c r="Q828" s="6">
        <v>17.1638242824903</v>
      </c>
    </row>
    <row r="829" spans="1:17">
      <c r="A829" s="6" t="s">
        <v>947</v>
      </c>
      <c r="B829" s="6" t="s">
        <v>49</v>
      </c>
      <c r="C829" s="6" t="s">
        <v>3</v>
      </c>
      <c r="D829" s="6" t="s">
        <v>18</v>
      </c>
      <c r="E829" s="6" t="s">
        <v>12</v>
      </c>
      <c r="F829" s="6">
        <v>423.77029700000003</v>
      </c>
      <c r="G829" s="6">
        <v>73.542135764558296</v>
      </c>
      <c r="H829" s="6">
        <v>0.74811689186849695</v>
      </c>
      <c r="I829" s="6">
        <v>72.075826656496005</v>
      </c>
      <c r="J829" s="6">
        <v>75.008444872620501</v>
      </c>
      <c r="K829" s="6">
        <v>401.56100064506501</v>
      </c>
      <c r="L829" s="6">
        <v>75.024466753994005</v>
      </c>
      <c r="M829" s="6">
        <v>0.69928443485901004</v>
      </c>
      <c r="N829" s="6">
        <v>73.653869261670295</v>
      </c>
      <c r="O829" s="6">
        <v>76.395064246317602</v>
      </c>
      <c r="P829" s="6">
        <v>1.4823309894357399</v>
      </c>
      <c r="Q829" s="6">
        <v>22.383357661253701</v>
      </c>
    </row>
    <row r="830" spans="1:17">
      <c r="A830" s="6" t="s">
        <v>948</v>
      </c>
      <c r="B830" s="6" t="s">
        <v>49</v>
      </c>
      <c r="C830" s="6" t="s">
        <v>3</v>
      </c>
      <c r="D830" s="6" t="s">
        <v>18</v>
      </c>
      <c r="E830" s="6" t="s">
        <v>10</v>
      </c>
      <c r="F830" s="6">
        <v>423.77029700000003</v>
      </c>
      <c r="G830" s="6">
        <v>73.542135764558296</v>
      </c>
      <c r="H830" s="6">
        <v>0.74811689186849695</v>
      </c>
      <c r="I830" s="6">
        <v>72.075826656496005</v>
      </c>
      <c r="J830" s="6">
        <v>75.008444872620501</v>
      </c>
      <c r="K830" s="6">
        <v>436.71795147684799</v>
      </c>
      <c r="L830" s="6">
        <v>73.372901832458894</v>
      </c>
      <c r="M830" s="6">
        <v>0.73285343360760202</v>
      </c>
      <c r="N830" s="6">
        <v>71.936509102588005</v>
      </c>
      <c r="O830" s="6">
        <v>74.809294562329796</v>
      </c>
      <c r="P830" s="6">
        <v>-0.16923393209936</v>
      </c>
      <c r="Q830" s="6">
        <v>-2.55545060961198</v>
      </c>
    </row>
    <row r="831" spans="1:17">
      <c r="A831" s="6" t="s">
        <v>949</v>
      </c>
      <c r="B831" s="6" t="s">
        <v>49</v>
      </c>
      <c r="C831" s="6" t="s">
        <v>3</v>
      </c>
      <c r="D831" s="6" t="s">
        <v>18</v>
      </c>
      <c r="E831" s="6" t="s">
        <v>11</v>
      </c>
      <c r="F831" s="6">
        <v>423.77029700000003</v>
      </c>
      <c r="G831" s="6">
        <v>73.542135764558296</v>
      </c>
      <c r="H831" s="6">
        <v>0.74811689186849695</v>
      </c>
      <c r="I831" s="6">
        <v>72.075826656496005</v>
      </c>
      <c r="J831" s="6">
        <v>75.008444872620501</v>
      </c>
      <c r="K831" s="6">
        <v>423.23165531381699</v>
      </c>
      <c r="L831" s="6">
        <v>73.605257132087502</v>
      </c>
      <c r="M831" s="6">
        <v>0.74379971685878798</v>
      </c>
      <c r="N831" s="6">
        <v>72.147409687044302</v>
      </c>
      <c r="O831" s="6">
        <v>75.063104577130801</v>
      </c>
      <c r="P831" s="6">
        <v>6.3121367529276995E-2</v>
      </c>
      <c r="Q831" s="6">
        <v>0.95313945100282405</v>
      </c>
    </row>
    <row r="832" spans="1:17">
      <c r="A832" s="6" t="s">
        <v>950</v>
      </c>
      <c r="B832" s="6" t="s">
        <v>49</v>
      </c>
      <c r="C832" s="6" t="s">
        <v>3</v>
      </c>
      <c r="D832" s="6" t="s">
        <v>18</v>
      </c>
      <c r="E832" s="6" t="s">
        <v>6</v>
      </c>
      <c r="F832" s="6">
        <v>423.77029700000003</v>
      </c>
      <c r="G832" s="6">
        <v>73.542135764558296</v>
      </c>
      <c r="H832" s="6">
        <v>0.74811689186849695</v>
      </c>
      <c r="I832" s="6">
        <v>72.075826656496005</v>
      </c>
      <c r="J832" s="6">
        <v>75.008444872620501</v>
      </c>
      <c r="K832" s="6">
        <v>413.99295559433398</v>
      </c>
      <c r="L832" s="6">
        <v>73.875471926784101</v>
      </c>
      <c r="M832" s="6">
        <v>0.74629266418422102</v>
      </c>
      <c r="N832" s="6">
        <v>72.412738304982994</v>
      </c>
      <c r="O832" s="6">
        <v>75.338205548585194</v>
      </c>
      <c r="P832" s="6">
        <v>0.333336162225848</v>
      </c>
      <c r="Q832" s="6">
        <v>5.0334119664940697</v>
      </c>
    </row>
    <row r="833" spans="1:17">
      <c r="A833" s="6" t="s">
        <v>951</v>
      </c>
      <c r="B833" s="6" t="s">
        <v>49</v>
      </c>
      <c r="C833" s="6" t="s">
        <v>3</v>
      </c>
      <c r="D833" s="6" t="s">
        <v>18</v>
      </c>
      <c r="E833" s="6" t="s">
        <v>8</v>
      </c>
      <c r="F833" s="6">
        <v>423.77029700000003</v>
      </c>
      <c r="G833" s="6">
        <v>73.542135764558296</v>
      </c>
      <c r="H833" s="6">
        <v>0.74811689186849695</v>
      </c>
      <c r="I833" s="6">
        <v>72.075826656496005</v>
      </c>
      <c r="J833" s="6">
        <v>75.008444872620501</v>
      </c>
      <c r="K833" s="6">
        <v>376.85190751377797</v>
      </c>
      <c r="L833" s="6">
        <v>74.783584824427905</v>
      </c>
      <c r="M833" s="6">
        <v>0.78297381588382797</v>
      </c>
      <c r="N833" s="6">
        <v>73.248956145295594</v>
      </c>
      <c r="O833" s="6">
        <v>76.318213503560202</v>
      </c>
      <c r="P833" s="6">
        <v>1.2414490598696499</v>
      </c>
      <c r="Q833" s="6">
        <v>18.7460145698413</v>
      </c>
    </row>
    <row r="834" spans="1:17">
      <c r="A834" s="6" t="s">
        <v>952</v>
      </c>
      <c r="B834" s="6" t="s">
        <v>62</v>
      </c>
      <c r="C834" s="6" t="s">
        <v>3</v>
      </c>
      <c r="D834" s="6" t="s">
        <v>18</v>
      </c>
      <c r="E834" s="6" t="s">
        <v>7</v>
      </c>
      <c r="F834" s="6">
        <v>536.57935599999996</v>
      </c>
      <c r="G834" s="6">
        <v>74.157473287579194</v>
      </c>
      <c r="H834" s="6">
        <v>0.61151483229644099</v>
      </c>
      <c r="I834" s="6">
        <v>72.958904216278199</v>
      </c>
      <c r="J834" s="6">
        <v>75.356042358880302</v>
      </c>
      <c r="K834" s="6">
        <v>510.28306720061602</v>
      </c>
      <c r="L834" s="6">
        <v>74.918094505110005</v>
      </c>
      <c r="M834" s="6">
        <v>0.60794659937408602</v>
      </c>
      <c r="N834" s="6">
        <v>73.7265191703368</v>
      </c>
      <c r="O834" s="6">
        <v>76.109669839883196</v>
      </c>
      <c r="P834" s="6">
        <v>0.76062121753078304</v>
      </c>
      <c r="Q834" s="6">
        <v>13.3834345918083</v>
      </c>
    </row>
    <row r="835" spans="1:17">
      <c r="A835" s="6" t="s">
        <v>953</v>
      </c>
      <c r="B835" s="6" t="s">
        <v>62</v>
      </c>
      <c r="C835" s="6" t="s">
        <v>3</v>
      </c>
      <c r="D835" s="6" t="s">
        <v>18</v>
      </c>
      <c r="E835" s="6" t="s">
        <v>5</v>
      </c>
      <c r="F835" s="6">
        <v>536.57935599999996</v>
      </c>
      <c r="G835" s="6">
        <v>74.157473287579194</v>
      </c>
      <c r="H835" s="6">
        <v>0.61151483229644099</v>
      </c>
      <c r="I835" s="6">
        <v>72.958904216278199</v>
      </c>
      <c r="J835" s="6">
        <v>75.356042358880302</v>
      </c>
      <c r="K835" s="6">
        <v>466.02894559083097</v>
      </c>
      <c r="L835" s="6">
        <v>75.897335469374198</v>
      </c>
      <c r="M835" s="6">
        <v>0.62070672342355404</v>
      </c>
      <c r="N835" s="6">
        <v>74.680750291464093</v>
      </c>
      <c r="O835" s="6">
        <v>77.113920647284402</v>
      </c>
      <c r="P835" s="6">
        <v>1.73986218179498</v>
      </c>
      <c r="Q835" s="6">
        <v>30.613571081287301</v>
      </c>
    </row>
    <row r="836" spans="1:17">
      <c r="A836" s="6" t="s">
        <v>954</v>
      </c>
      <c r="B836" s="6" t="s">
        <v>62</v>
      </c>
      <c r="C836" s="6" t="s">
        <v>3</v>
      </c>
      <c r="D836" s="6" t="s">
        <v>18</v>
      </c>
      <c r="E836" s="6" t="s">
        <v>9</v>
      </c>
      <c r="F836" s="6">
        <v>536.57935599999996</v>
      </c>
      <c r="G836" s="6">
        <v>74.157473287579194</v>
      </c>
      <c r="H836" s="6">
        <v>0.61151483229644099</v>
      </c>
      <c r="I836" s="6">
        <v>72.958904216278199</v>
      </c>
      <c r="J836" s="6">
        <v>75.356042358880302</v>
      </c>
      <c r="K836" s="6">
        <v>528.39499297729901</v>
      </c>
      <c r="L836" s="6">
        <v>74.491041279554594</v>
      </c>
      <c r="M836" s="6">
        <v>0.60455634427474303</v>
      </c>
      <c r="N836" s="6">
        <v>73.3061108447761</v>
      </c>
      <c r="O836" s="6">
        <v>75.675971714333102</v>
      </c>
      <c r="P836" s="6">
        <v>0.33356799197532899</v>
      </c>
      <c r="Q836" s="6">
        <v>5.8692622551539104</v>
      </c>
    </row>
    <row r="837" spans="1:17">
      <c r="A837" s="6" t="s">
        <v>955</v>
      </c>
      <c r="B837" s="6" t="s">
        <v>62</v>
      </c>
      <c r="C837" s="6" t="s">
        <v>3</v>
      </c>
      <c r="D837" s="6" t="s">
        <v>18</v>
      </c>
      <c r="E837" s="6" t="s">
        <v>12</v>
      </c>
      <c r="F837" s="6">
        <v>536.57935599999996</v>
      </c>
      <c r="G837" s="6">
        <v>74.157473287579194</v>
      </c>
      <c r="H837" s="6">
        <v>0.61151483229644099</v>
      </c>
      <c r="I837" s="6">
        <v>72.958904216278199</v>
      </c>
      <c r="J837" s="6">
        <v>75.356042358880302</v>
      </c>
      <c r="K837" s="6">
        <v>515.533686861143</v>
      </c>
      <c r="L837" s="6">
        <v>75.115253464364898</v>
      </c>
      <c r="M837" s="6">
        <v>0.58359242967365199</v>
      </c>
      <c r="N837" s="6">
        <v>73.971412302204499</v>
      </c>
      <c r="O837" s="6">
        <v>76.259094626525197</v>
      </c>
      <c r="P837" s="6">
        <v>0.95778017678563299</v>
      </c>
      <c r="Q837" s="6">
        <v>16.852525348890001</v>
      </c>
    </row>
    <row r="838" spans="1:17">
      <c r="A838" s="6" t="s">
        <v>956</v>
      </c>
      <c r="B838" s="6" t="s">
        <v>62</v>
      </c>
      <c r="C838" s="6" t="s">
        <v>3</v>
      </c>
      <c r="D838" s="6" t="s">
        <v>18</v>
      </c>
      <c r="E838" s="6" t="s">
        <v>10</v>
      </c>
      <c r="F838" s="6">
        <v>536.57935599999996</v>
      </c>
      <c r="G838" s="6">
        <v>74.157473287579194</v>
      </c>
      <c r="H838" s="6">
        <v>0.61151483229644099</v>
      </c>
      <c r="I838" s="6">
        <v>72.958904216278199</v>
      </c>
      <c r="J838" s="6">
        <v>75.356042358880302</v>
      </c>
      <c r="K838" s="6">
        <v>525.91355793831701</v>
      </c>
      <c r="L838" s="6">
        <v>74.404327003086095</v>
      </c>
      <c r="M838" s="6">
        <v>0.61284883824143899</v>
      </c>
      <c r="N838" s="6">
        <v>73.203143280132906</v>
      </c>
      <c r="O838" s="6">
        <v>75.605510726039299</v>
      </c>
      <c r="P838" s="6">
        <v>0.246853715506859</v>
      </c>
      <c r="Q838" s="6">
        <v>4.3434898726016504</v>
      </c>
    </row>
    <row r="839" spans="1:17">
      <c r="A839" s="6" t="s">
        <v>957</v>
      </c>
      <c r="B839" s="6" t="s">
        <v>62</v>
      </c>
      <c r="C839" s="6" t="s">
        <v>3</v>
      </c>
      <c r="D839" s="6" t="s">
        <v>18</v>
      </c>
      <c r="E839" s="6" t="s">
        <v>11</v>
      </c>
      <c r="F839" s="6">
        <v>536.57935599999996</v>
      </c>
      <c r="G839" s="6">
        <v>74.157473287579194</v>
      </c>
      <c r="H839" s="6">
        <v>0.61151483229644099</v>
      </c>
      <c r="I839" s="6">
        <v>72.958904216278199</v>
      </c>
      <c r="J839" s="6">
        <v>75.356042358880302</v>
      </c>
      <c r="K839" s="6">
        <v>534.78677589882</v>
      </c>
      <c r="L839" s="6">
        <v>74.342451081613305</v>
      </c>
      <c r="M839" s="6">
        <v>0.59723117963073002</v>
      </c>
      <c r="N839" s="6">
        <v>73.171877969537107</v>
      </c>
      <c r="O839" s="6">
        <v>75.513024193689503</v>
      </c>
      <c r="P839" s="6">
        <v>0.18497779403405401</v>
      </c>
      <c r="Q839" s="6">
        <v>3.2547582822215402</v>
      </c>
    </row>
    <row r="840" spans="1:17">
      <c r="A840" s="6" t="s">
        <v>958</v>
      </c>
      <c r="B840" s="6" t="s">
        <v>62</v>
      </c>
      <c r="C840" s="6" t="s">
        <v>3</v>
      </c>
      <c r="D840" s="6" t="s">
        <v>18</v>
      </c>
      <c r="E840" s="6" t="s">
        <v>6</v>
      </c>
      <c r="F840" s="6">
        <v>536.57935599999996</v>
      </c>
      <c r="G840" s="6">
        <v>74.157473287579194</v>
      </c>
      <c r="H840" s="6">
        <v>0.61151483229644099</v>
      </c>
      <c r="I840" s="6">
        <v>72.958904216278199</v>
      </c>
      <c r="J840" s="6">
        <v>75.356042358880302</v>
      </c>
      <c r="K840" s="6">
        <v>516.60567546288405</v>
      </c>
      <c r="L840" s="6">
        <v>74.633834538797004</v>
      </c>
      <c r="M840" s="6">
        <v>0.61216641186359999</v>
      </c>
      <c r="N840" s="6">
        <v>73.433988371544302</v>
      </c>
      <c r="O840" s="6">
        <v>75.833680706049705</v>
      </c>
      <c r="P840" s="6">
        <v>0.47636125121776701</v>
      </c>
      <c r="Q840" s="6">
        <v>8.3817667727457508</v>
      </c>
    </row>
    <row r="841" spans="1:17">
      <c r="A841" s="6" t="s">
        <v>959</v>
      </c>
      <c r="B841" s="6" t="s">
        <v>62</v>
      </c>
      <c r="C841" s="6" t="s">
        <v>3</v>
      </c>
      <c r="D841" s="6" t="s">
        <v>18</v>
      </c>
      <c r="E841" s="6" t="s">
        <v>8</v>
      </c>
      <c r="F841" s="6">
        <v>536.57935599999996</v>
      </c>
      <c r="G841" s="6">
        <v>74.157473287579194</v>
      </c>
      <c r="H841" s="6">
        <v>0.61151483229644099</v>
      </c>
      <c r="I841" s="6">
        <v>72.958904216278199</v>
      </c>
      <c r="J841" s="6">
        <v>75.356042358880302</v>
      </c>
      <c r="K841" s="6">
        <v>489.66060776791602</v>
      </c>
      <c r="L841" s="6">
        <v>75.140752540583804</v>
      </c>
      <c r="M841" s="6">
        <v>0.628530141682212</v>
      </c>
      <c r="N841" s="6">
        <v>73.908833462886605</v>
      </c>
      <c r="O841" s="6">
        <v>76.372671618280904</v>
      </c>
      <c r="P841" s="6">
        <v>0.98327925300454</v>
      </c>
      <c r="Q841" s="6">
        <v>17.3011917952917</v>
      </c>
    </row>
    <row r="842" spans="1:17">
      <c r="A842" s="6" t="s">
        <v>960</v>
      </c>
      <c r="B842" s="6" t="s">
        <v>54</v>
      </c>
      <c r="C842" s="6" t="s">
        <v>3</v>
      </c>
      <c r="D842" s="6" t="s">
        <v>18</v>
      </c>
      <c r="E842" s="6" t="s">
        <v>7</v>
      </c>
      <c r="F842" s="6">
        <v>911.38325199999997</v>
      </c>
      <c r="G842" s="6">
        <v>73.873011010748797</v>
      </c>
      <c r="H842" s="6">
        <v>0.45878595406519401</v>
      </c>
      <c r="I842" s="6">
        <v>72.973790540781096</v>
      </c>
      <c r="J842" s="6">
        <v>74.772231480716599</v>
      </c>
      <c r="K842" s="6">
        <v>834.66861344594099</v>
      </c>
      <c r="L842" s="6">
        <v>74.934006933543202</v>
      </c>
      <c r="M842" s="6">
        <v>0.47432511090715501</v>
      </c>
      <c r="N842" s="6">
        <v>74.004329716165202</v>
      </c>
      <c r="O842" s="6">
        <v>75.863684150921301</v>
      </c>
      <c r="P842" s="6">
        <v>1.0609959227943999</v>
      </c>
      <c r="Q842" s="6">
        <v>15.917936549442</v>
      </c>
    </row>
    <row r="843" spans="1:17">
      <c r="A843" s="6" t="s">
        <v>961</v>
      </c>
      <c r="B843" s="6" t="s">
        <v>54</v>
      </c>
      <c r="C843" s="6" t="s">
        <v>3</v>
      </c>
      <c r="D843" s="6" t="s">
        <v>18</v>
      </c>
      <c r="E843" s="6" t="s">
        <v>5</v>
      </c>
      <c r="F843" s="6">
        <v>911.38325199999997</v>
      </c>
      <c r="G843" s="6">
        <v>73.873011010748797</v>
      </c>
      <c r="H843" s="6">
        <v>0.45878595406519401</v>
      </c>
      <c r="I843" s="6">
        <v>72.973790540781096</v>
      </c>
      <c r="J843" s="6">
        <v>74.772231480716599</v>
      </c>
      <c r="K843" s="6">
        <v>769.09217216094203</v>
      </c>
      <c r="L843" s="6">
        <v>76.138851023690094</v>
      </c>
      <c r="M843" s="6">
        <v>0.47584561006979798</v>
      </c>
      <c r="N843" s="6">
        <v>75.206193627953297</v>
      </c>
      <c r="O843" s="6">
        <v>77.071508419426905</v>
      </c>
      <c r="P843" s="6">
        <v>2.2658400129412799</v>
      </c>
      <c r="Q843" s="6">
        <v>33.994002033667797</v>
      </c>
    </row>
    <row r="844" spans="1:17">
      <c r="A844" s="6" t="s">
        <v>962</v>
      </c>
      <c r="B844" s="6" t="s">
        <v>54</v>
      </c>
      <c r="C844" s="6" t="s">
        <v>3</v>
      </c>
      <c r="D844" s="6" t="s">
        <v>18</v>
      </c>
      <c r="E844" s="6" t="s">
        <v>9</v>
      </c>
      <c r="F844" s="6">
        <v>911.38325199999997</v>
      </c>
      <c r="G844" s="6">
        <v>73.873011010748797</v>
      </c>
      <c r="H844" s="6">
        <v>0.45878595406519401</v>
      </c>
      <c r="I844" s="6">
        <v>72.973790540781096</v>
      </c>
      <c r="J844" s="6">
        <v>74.772231480716599</v>
      </c>
      <c r="K844" s="6">
        <v>883.00767881457602</v>
      </c>
      <c r="L844" s="6">
        <v>74.448054389798102</v>
      </c>
      <c r="M844" s="6">
        <v>0.45560368029647003</v>
      </c>
      <c r="N844" s="6">
        <v>73.555071176417002</v>
      </c>
      <c r="O844" s="6">
        <v>75.341037603179103</v>
      </c>
      <c r="P844" s="6">
        <v>0.57504337904921998</v>
      </c>
      <c r="Q844" s="6">
        <v>8.6272753968498996</v>
      </c>
    </row>
    <row r="845" spans="1:17">
      <c r="A845" s="6" t="s">
        <v>963</v>
      </c>
      <c r="B845" s="6" t="s">
        <v>54</v>
      </c>
      <c r="C845" s="6" t="s">
        <v>3</v>
      </c>
      <c r="D845" s="6" t="s">
        <v>18</v>
      </c>
      <c r="E845" s="6" t="s">
        <v>12</v>
      </c>
      <c r="F845" s="6">
        <v>911.38325199999997</v>
      </c>
      <c r="G845" s="6">
        <v>73.873011010748797</v>
      </c>
      <c r="H845" s="6">
        <v>0.45878595406519401</v>
      </c>
      <c r="I845" s="6">
        <v>72.973790540781096</v>
      </c>
      <c r="J845" s="6">
        <v>74.772231480716599</v>
      </c>
      <c r="K845" s="6">
        <v>877.50609106177296</v>
      </c>
      <c r="L845" s="6">
        <v>74.779153989423904</v>
      </c>
      <c r="M845" s="6">
        <v>0.440645585662784</v>
      </c>
      <c r="N845" s="6">
        <v>73.915488641524803</v>
      </c>
      <c r="O845" s="6">
        <v>75.642819337323004</v>
      </c>
      <c r="P845" s="6">
        <v>0.90614297867506399</v>
      </c>
      <c r="Q845" s="6">
        <v>13.5947048705738</v>
      </c>
    </row>
    <row r="846" spans="1:17">
      <c r="A846" s="6" t="s">
        <v>964</v>
      </c>
      <c r="B846" s="6" t="s">
        <v>54</v>
      </c>
      <c r="C846" s="6" t="s">
        <v>3</v>
      </c>
      <c r="D846" s="6" t="s">
        <v>18</v>
      </c>
      <c r="E846" s="6" t="s">
        <v>10</v>
      </c>
      <c r="F846" s="6">
        <v>911.38325199999997</v>
      </c>
      <c r="G846" s="6">
        <v>73.873011010748797</v>
      </c>
      <c r="H846" s="6">
        <v>0.45878595406519401</v>
      </c>
      <c r="I846" s="6">
        <v>72.973790540781096</v>
      </c>
      <c r="J846" s="6">
        <v>74.772231480716599</v>
      </c>
      <c r="K846" s="6">
        <v>879.438036075338</v>
      </c>
      <c r="L846" s="6">
        <v>74.259194281392098</v>
      </c>
      <c r="M846" s="6">
        <v>0.46821246385083298</v>
      </c>
      <c r="N846" s="6">
        <v>73.341497852244402</v>
      </c>
      <c r="O846" s="6">
        <v>75.176890710539695</v>
      </c>
      <c r="P846" s="6">
        <v>0.38618327064324398</v>
      </c>
      <c r="Q846" s="6">
        <v>5.7938401708131204</v>
      </c>
    </row>
    <row r="847" spans="1:17">
      <c r="A847" s="6" t="s">
        <v>965</v>
      </c>
      <c r="B847" s="6" t="s">
        <v>54</v>
      </c>
      <c r="C847" s="6" t="s">
        <v>3</v>
      </c>
      <c r="D847" s="6" t="s">
        <v>18</v>
      </c>
      <c r="E847" s="6" t="s">
        <v>11</v>
      </c>
      <c r="F847" s="6">
        <v>911.38325199999997</v>
      </c>
      <c r="G847" s="6">
        <v>73.873011010748797</v>
      </c>
      <c r="H847" s="6">
        <v>0.45878595406519401</v>
      </c>
      <c r="I847" s="6">
        <v>72.973790540781096</v>
      </c>
      <c r="J847" s="6">
        <v>74.772231480716599</v>
      </c>
      <c r="K847" s="6">
        <v>916.51664931285995</v>
      </c>
      <c r="L847" s="6">
        <v>73.680541170893207</v>
      </c>
      <c r="M847" s="6">
        <v>0.46538725287048599</v>
      </c>
      <c r="N847" s="6">
        <v>72.768382155267005</v>
      </c>
      <c r="O847" s="6">
        <v>74.592700186519394</v>
      </c>
      <c r="P847" s="6">
        <v>-0.192469839855647</v>
      </c>
      <c r="Q847" s="6">
        <v>-2.88759139661382</v>
      </c>
    </row>
    <row r="848" spans="1:17">
      <c r="A848" s="6" t="s">
        <v>966</v>
      </c>
      <c r="B848" s="6" t="s">
        <v>54</v>
      </c>
      <c r="C848" s="6" t="s">
        <v>3</v>
      </c>
      <c r="D848" s="6" t="s">
        <v>18</v>
      </c>
      <c r="E848" s="6" t="s">
        <v>6</v>
      </c>
      <c r="F848" s="6">
        <v>911.38325199999997</v>
      </c>
      <c r="G848" s="6">
        <v>73.873011010748797</v>
      </c>
      <c r="H848" s="6">
        <v>0.45878595406519401</v>
      </c>
      <c r="I848" s="6">
        <v>72.973790540781096</v>
      </c>
      <c r="J848" s="6">
        <v>74.772231480716599</v>
      </c>
      <c r="K848" s="6">
        <v>877.95688160336204</v>
      </c>
      <c r="L848" s="6">
        <v>74.350388208062398</v>
      </c>
      <c r="M848" s="6">
        <v>0.46610622829588699</v>
      </c>
      <c r="N848" s="6">
        <v>73.436820000602495</v>
      </c>
      <c r="O848" s="6">
        <v>75.263956415522401</v>
      </c>
      <c r="P848" s="6">
        <v>0.47737719731357198</v>
      </c>
      <c r="Q848" s="6">
        <v>7.1620067275794703</v>
      </c>
    </row>
    <row r="849" spans="1:17">
      <c r="A849" s="6" t="s">
        <v>967</v>
      </c>
      <c r="B849" s="6" t="s">
        <v>54</v>
      </c>
      <c r="C849" s="6" t="s">
        <v>3</v>
      </c>
      <c r="D849" s="6" t="s">
        <v>18</v>
      </c>
      <c r="E849" s="6" t="s">
        <v>8</v>
      </c>
      <c r="F849" s="6">
        <v>911.38325199999997</v>
      </c>
      <c r="G849" s="6">
        <v>73.873011010748797</v>
      </c>
      <c r="H849" s="6">
        <v>0.45878595406519401</v>
      </c>
      <c r="I849" s="6">
        <v>72.973790540781096</v>
      </c>
      <c r="J849" s="6">
        <v>74.772231480716599</v>
      </c>
      <c r="K849" s="6">
        <v>819.78776203789198</v>
      </c>
      <c r="L849" s="6">
        <v>75.059309271716899</v>
      </c>
      <c r="M849" s="6">
        <v>0.483251952903128</v>
      </c>
      <c r="N849" s="6">
        <v>74.112135444026705</v>
      </c>
      <c r="O849" s="6">
        <v>76.006483099407006</v>
      </c>
      <c r="P849" s="6">
        <v>1.1862982609680199</v>
      </c>
      <c r="Q849" s="6">
        <v>17.797825647687699</v>
      </c>
    </row>
    <row r="850" spans="1:17">
      <c r="A850" s="6" t="s">
        <v>968</v>
      </c>
      <c r="B850" s="6" t="s">
        <v>42</v>
      </c>
      <c r="C850" s="6" t="s">
        <v>3</v>
      </c>
      <c r="D850" s="6" t="s">
        <v>18</v>
      </c>
      <c r="E850" s="6" t="s">
        <v>7</v>
      </c>
      <c r="F850" s="6">
        <v>638.62041699999997</v>
      </c>
      <c r="G850" s="6">
        <v>74.617055853458197</v>
      </c>
      <c r="H850" s="6">
        <v>0.60596820767701298</v>
      </c>
      <c r="I850" s="6">
        <v>73.429358166411205</v>
      </c>
      <c r="J850" s="6">
        <v>75.804753540505104</v>
      </c>
      <c r="K850" s="6">
        <v>547.33264253243794</v>
      </c>
      <c r="L850" s="6">
        <v>76.263618884213997</v>
      </c>
      <c r="M850" s="6">
        <v>0.64014285036617802</v>
      </c>
      <c r="N850" s="6">
        <v>75.008938897496293</v>
      </c>
      <c r="O850" s="6">
        <v>77.518298870931702</v>
      </c>
      <c r="P850" s="6">
        <v>1.6465630307558301</v>
      </c>
      <c r="Q850" s="6">
        <v>28.7532400699038</v>
      </c>
    </row>
    <row r="851" spans="1:17">
      <c r="A851" s="6" t="s">
        <v>969</v>
      </c>
      <c r="B851" s="6" t="s">
        <v>42</v>
      </c>
      <c r="C851" s="6" t="s">
        <v>3</v>
      </c>
      <c r="D851" s="6" t="s">
        <v>18</v>
      </c>
      <c r="E851" s="6" t="s">
        <v>5</v>
      </c>
      <c r="F851" s="6">
        <v>638.62041699999997</v>
      </c>
      <c r="G851" s="6">
        <v>74.617055853458197</v>
      </c>
      <c r="H851" s="6">
        <v>0.60596820767701298</v>
      </c>
      <c r="I851" s="6">
        <v>73.429358166411205</v>
      </c>
      <c r="J851" s="6">
        <v>75.804753540505104</v>
      </c>
      <c r="K851" s="6">
        <v>588.55378024629601</v>
      </c>
      <c r="L851" s="6">
        <v>75.740460058755502</v>
      </c>
      <c r="M851" s="6">
        <v>0.61049693142050199</v>
      </c>
      <c r="N851" s="6">
        <v>74.543886073171294</v>
      </c>
      <c r="O851" s="6">
        <v>76.937034044339697</v>
      </c>
      <c r="P851" s="6">
        <v>1.1234042052973601</v>
      </c>
      <c r="Q851" s="6">
        <v>19.6175367763644</v>
      </c>
    </row>
    <row r="852" spans="1:17">
      <c r="A852" s="6" t="s">
        <v>970</v>
      </c>
      <c r="B852" s="6" t="s">
        <v>42</v>
      </c>
      <c r="C852" s="6" t="s">
        <v>3</v>
      </c>
      <c r="D852" s="6" t="s">
        <v>18</v>
      </c>
      <c r="E852" s="6" t="s">
        <v>9</v>
      </c>
      <c r="F852" s="6">
        <v>638.62041699999997</v>
      </c>
      <c r="G852" s="6">
        <v>74.617055853458197</v>
      </c>
      <c r="H852" s="6">
        <v>0.60596820767701298</v>
      </c>
      <c r="I852" s="6">
        <v>73.429358166411205</v>
      </c>
      <c r="J852" s="6">
        <v>75.804753540505104</v>
      </c>
      <c r="K852" s="6">
        <v>623.86213131506702</v>
      </c>
      <c r="L852" s="6">
        <v>74.984790964512797</v>
      </c>
      <c r="M852" s="6">
        <v>0.60879945811176495</v>
      </c>
      <c r="N852" s="6">
        <v>73.791544026613806</v>
      </c>
      <c r="O852" s="6">
        <v>76.178037902411901</v>
      </c>
      <c r="P852" s="6">
        <v>0.36773511105468498</v>
      </c>
      <c r="Q852" s="6">
        <v>6.42160411280123</v>
      </c>
    </row>
    <row r="853" spans="1:17">
      <c r="A853" s="6" t="s">
        <v>971</v>
      </c>
      <c r="B853" s="6" t="s">
        <v>42</v>
      </c>
      <c r="C853" s="6" t="s">
        <v>3</v>
      </c>
      <c r="D853" s="6" t="s">
        <v>18</v>
      </c>
      <c r="E853" s="6" t="s">
        <v>12</v>
      </c>
      <c r="F853" s="6">
        <v>638.62041699999997</v>
      </c>
      <c r="G853" s="6">
        <v>74.617055853458197</v>
      </c>
      <c r="H853" s="6">
        <v>0.60596820767701298</v>
      </c>
      <c r="I853" s="6">
        <v>73.429358166411205</v>
      </c>
      <c r="J853" s="6">
        <v>75.804753540505104</v>
      </c>
      <c r="K853" s="6">
        <v>611.26330838255205</v>
      </c>
      <c r="L853" s="6">
        <v>76.054682007485596</v>
      </c>
      <c r="M853" s="6">
        <v>0.537632193819226</v>
      </c>
      <c r="N853" s="6">
        <v>75.0009229075999</v>
      </c>
      <c r="O853" s="6">
        <v>77.108441107371306</v>
      </c>
      <c r="P853" s="6">
        <v>1.43762615402747</v>
      </c>
      <c r="Q853" s="6">
        <v>25.104662964860498</v>
      </c>
    </row>
    <row r="854" spans="1:17">
      <c r="A854" s="6" t="s">
        <v>972</v>
      </c>
      <c r="B854" s="6" t="s">
        <v>42</v>
      </c>
      <c r="C854" s="6" t="s">
        <v>3</v>
      </c>
      <c r="D854" s="6" t="s">
        <v>18</v>
      </c>
      <c r="E854" s="6" t="s">
        <v>10</v>
      </c>
      <c r="F854" s="6">
        <v>638.62041699999997</v>
      </c>
      <c r="G854" s="6">
        <v>74.617055853458197</v>
      </c>
      <c r="H854" s="6">
        <v>0.60596820767701298</v>
      </c>
      <c r="I854" s="6">
        <v>73.429358166411205</v>
      </c>
      <c r="J854" s="6">
        <v>75.804753540505104</v>
      </c>
      <c r="K854" s="6">
        <v>625.00315309868597</v>
      </c>
      <c r="L854" s="6">
        <v>74.796248915576996</v>
      </c>
      <c r="M854" s="6">
        <v>0.61126857959006098</v>
      </c>
      <c r="N854" s="6">
        <v>73.598162499580496</v>
      </c>
      <c r="O854" s="6">
        <v>75.994335331573495</v>
      </c>
      <c r="P854" s="6">
        <v>0.179193062118813</v>
      </c>
      <c r="Q854" s="6">
        <v>3.1291733372625798</v>
      </c>
    </row>
    <row r="855" spans="1:17">
      <c r="A855" s="6" t="s">
        <v>973</v>
      </c>
      <c r="B855" s="6" t="s">
        <v>42</v>
      </c>
      <c r="C855" s="6" t="s">
        <v>3</v>
      </c>
      <c r="D855" s="6" t="s">
        <v>18</v>
      </c>
      <c r="E855" s="6" t="s">
        <v>11</v>
      </c>
      <c r="F855" s="6">
        <v>638.62041699999997</v>
      </c>
      <c r="G855" s="6">
        <v>74.617055853458197</v>
      </c>
      <c r="H855" s="6">
        <v>0.60596820767701298</v>
      </c>
      <c r="I855" s="6">
        <v>73.429358166411205</v>
      </c>
      <c r="J855" s="6">
        <v>75.804753540505104</v>
      </c>
      <c r="K855" s="6">
        <v>637.62041699999997</v>
      </c>
      <c r="L855" s="6">
        <v>74.725697136230394</v>
      </c>
      <c r="M855" s="6">
        <v>0.59703334546236797</v>
      </c>
      <c r="N855" s="6">
        <v>73.555511779124103</v>
      </c>
      <c r="O855" s="6">
        <v>75.8958824933366</v>
      </c>
      <c r="P855" s="6">
        <v>0.108641282772211</v>
      </c>
      <c r="Q855" s="6">
        <v>1.89715718542385</v>
      </c>
    </row>
    <row r="856" spans="1:17">
      <c r="A856" s="6" t="s">
        <v>974</v>
      </c>
      <c r="B856" s="6" t="s">
        <v>42</v>
      </c>
      <c r="C856" s="6" t="s">
        <v>3</v>
      </c>
      <c r="D856" s="6" t="s">
        <v>18</v>
      </c>
      <c r="E856" s="6" t="s">
        <v>6</v>
      </c>
      <c r="F856" s="6">
        <v>638.62041699999997</v>
      </c>
      <c r="G856" s="6">
        <v>74.617055853458197</v>
      </c>
      <c r="H856" s="6">
        <v>0.60596820767701298</v>
      </c>
      <c r="I856" s="6">
        <v>73.429358166411205</v>
      </c>
      <c r="J856" s="6">
        <v>75.804753540505104</v>
      </c>
      <c r="K856" s="6">
        <v>637.70998461322802</v>
      </c>
      <c r="L856" s="6">
        <v>74.607166574056393</v>
      </c>
      <c r="M856" s="6">
        <v>0.61295401473991096</v>
      </c>
      <c r="N856" s="6">
        <v>73.405776705166204</v>
      </c>
      <c r="O856" s="6">
        <v>75.808556442946596</v>
      </c>
      <c r="P856" s="6">
        <v>-9.8892794017473307E-3</v>
      </c>
      <c r="Q856" s="6">
        <v>-0.17269234122563201</v>
      </c>
    </row>
    <row r="857" spans="1:17">
      <c r="A857" s="6" t="s">
        <v>975</v>
      </c>
      <c r="B857" s="6" t="s">
        <v>42</v>
      </c>
      <c r="C857" s="6" t="s">
        <v>3</v>
      </c>
      <c r="D857" s="6" t="s">
        <v>18</v>
      </c>
      <c r="E857" s="6" t="s">
        <v>8</v>
      </c>
      <c r="F857" s="6">
        <v>638.62041699999997</v>
      </c>
      <c r="G857" s="6">
        <v>74.617055853458197</v>
      </c>
      <c r="H857" s="6">
        <v>0.60596820767701298</v>
      </c>
      <c r="I857" s="6">
        <v>73.429358166411205</v>
      </c>
      <c r="J857" s="6">
        <v>75.804753540505104</v>
      </c>
      <c r="K857" s="6">
        <v>595.44502524400502</v>
      </c>
      <c r="L857" s="6">
        <v>75.490312676983507</v>
      </c>
      <c r="M857" s="6">
        <v>0.61613453569320098</v>
      </c>
      <c r="N857" s="6">
        <v>74.282688987024898</v>
      </c>
      <c r="O857" s="6">
        <v>76.697936366942201</v>
      </c>
      <c r="P857" s="6">
        <v>0.87325682352538103</v>
      </c>
      <c r="Q857" s="6">
        <v>15.249317894609201</v>
      </c>
    </row>
    <row r="858" spans="1:17">
      <c r="A858" s="6" t="s">
        <v>976</v>
      </c>
      <c r="B858" s="6" t="s">
        <v>38</v>
      </c>
      <c r="C858" s="6" t="s">
        <v>3</v>
      </c>
      <c r="D858" s="6" t="s">
        <v>18</v>
      </c>
      <c r="E858" s="6" t="s">
        <v>7</v>
      </c>
      <c r="F858" s="6">
        <v>235.927852</v>
      </c>
      <c r="G858" s="6">
        <v>76.087609491240897</v>
      </c>
      <c r="H858" s="6">
        <v>1.16317284356935</v>
      </c>
      <c r="I858" s="6">
        <v>73.807790717844995</v>
      </c>
      <c r="J858" s="6">
        <v>78.3674282646368</v>
      </c>
      <c r="K858" s="6">
        <v>216.524462400723</v>
      </c>
      <c r="L858" s="6">
        <v>77.598324683668693</v>
      </c>
      <c r="M858" s="6">
        <v>1.1544976071378401</v>
      </c>
      <c r="N858" s="6">
        <v>75.335509373678505</v>
      </c>
      <c r="O858" s="6">
        <v>79.861139993658895</v>
      </c>
      <c r="P858" s="6">
        <v>1.5107151924277999</v>
      </c>
      <c r="Q858" s="6">
        <v>25.0889359291616</v>
      </c>
    </row>
    <row r="859" spans="1:17">
      <c r="A859" s="6" t="s">
        <v>977</v>
      </c>
      <c r="B859" s="6" t="s">
        <v>38</v>
      </c>
      <c r="C859" s="6" t="s">
        <v>3</v>
      </c>
      <c r="D859" s="6" t="s">
        <v>18</v>
      </c>
      <c r="E859" s="6" t="s">
        <v>5</v>
      </c>
      <c r="F859" s="6">
        <v>235.927852</v>
      </c>
      <c r="G859" s="6">
        <v>76.087609491240897</v>
      </c>
      <c r="H859" s="6">
        <v>1.16317284356935</v>
      </c>
      <c r="I859" s="6">
        <v>73.807790717844995</v>
      </c>
      <c r="J859" s="6">
        <v>78.3674282646368</v>
      </c>
      <c r="K859" s="6">
        <v>216.482338411531</v>
      </c>
      <c r="L859" s="6">
        <v>76.958956564115695</v>
      </c>
      <c r="M859" s="6">
        <v>1.1737637111322801</v>
      </c>
      <c r="N859" s="6">
        <v>74.658379690296499</v>
      </c>
      <c r="O859" s="6">
        <v>79.259533437935005</v>
      </c>
      <c r="P859" s="6">
        <v>0.87134707287479796</v>
      </c>
      <c r="Q859" s="6">
        <v>14.4707427270168</v>
      </c>
    </row>
    <row r="860" spans="1:17">
      <c r="A860" s="6" t="s">
        <v>978</v>
      </c>
      <c r="B860" s="6" t="s">
        <v>38</v>
      </c>
      <c r="C860" s="6" t="s">
        <v>3</v>
      </c>
      <c r="D860" s="6" t="s">
        <v>18</v>
      </c>
      <c r="E860" s="6" t="s">
        <v>9</v>
      </c>
      <c r="F860" s="6">
        <v>235.927852</v>
      </c>
      <c r="G860" s="6">
        <v>76.087609491240897</v>
      </c>
      <c r="H860" s="6">
        <v>1.16317284356935</v>
      </c>
      <c r="I860" s="6">
        <v>73.807790717844995</v>
      </c>
      <c r="J860" s="6">
        <v>78.3674282646368</v>
      </c>
      <c r="K860" s="6">
        <v>223.73602573778601</v>
      </c>
      <c r="L860" s="6">
        <v>76.715911640941997</v>
      </c>
      <c r="M860" s="6">
        <v>1.1802818348245501</v>
      </c>
      <c r="N860" s="6">
        <v>74.402559244685904</v>
      </c>
      <c r="O860" s="6">
        <v>79.029264037198104</v>
      </c>
      <c r="P860" s="6">
        <v>0.62830214970105702</v>
      </c>
      <c r="Q860" s="6">
        <v>10.434417060883399</v>
      </c>
    </row>
    <row r="861" spans="1:17">
      <c r="A861" s="6" t="s">
        <v>979</v>
      </c>
      <c r="B861" s="6" t="s">
        <v>38</v>
      </c>
      <c r="C861" s="6" t="s">
        <v>3</v>
      </c>
      <c r="D861" s="6" t="s">
        <v>18</v>
      </c>
      <c r="E861" s="6" t="s">
        <v>12</v>
      </c>
      <c r="F861" s="6">
        <v>235.927852</v>
      </c>
      <c r="G861" s="6">
        <v>76.087609491240897</v>
      </c>
      <c r="H861" s="6">
        <v>1.16317284356935</v>
      </c>
      <c r="I861" s="6">
        <v>73.807790717844995</v>
      </c>
      <c r="J861" s="6">
        <v>78.3674282646368</v>
      </c>
      <c r="K861" s="6">
        <v>232.581151340281</v>
      </c>
      <c r="L861" s="6">
        <v>77.198199221541202</v>
      </c>
      <c r="M861" s="6">
        <v>1.0684002305212801</v>
      </c>
      <c r="N861" s="6">
        <v>75.104134769719494</v>
      </c>
      <c r="O861" s="6">
        <v>79.292263673362896</v>
      </c>
      <c r="P861" s="6">
        <v>1.1105897303002801</v>
      </c>
      <c r="Q861" s="6">
        <v>18.443922935805301</v>
      </c>
    </row>
    <row r="862" spans="1:17">
      <c r="A862" s="6" t="s">
        <v>980</v>
      </c>
      <c r="B862" s="6" t="s">
        <v>38</v>
      </c>
      <c r="C862" s="6" t="s">
        <v>3</v>
      </c>
      <c r="D862" s="6" t="s">
        <v>18</v>
      </c>
      <c r="E862" s="6" t="s">
        <v>10</v>
      </c>
      <c r="F862" s="6">
        <v>235.927852</v>
      </c>
      <c r="G862" s="6">
        <v>76.087609491240897</v>
      </c>
      <c r="H862" s="6">
        <v>1.16317284356935</v>
      </c>
      <c r="I862" s="6">
        <v>73.807790717844995</v>
      </c>
      <c r="J862" s="6">
        <v>78.3674282646368</v>
      </c>
      <c r="K862" s="6">
        <v>229.92569344227999</v>
      </c>
      <c r="L862" s="6">
        <v>76.402605494978005</v>
      </c>
      <c r="M862" s="6">
        <v>1.19273622752916</v>
      </c>
      <c r="N862" s="6">
        <v>74.064842489020904</v>
      </c>
      <c r="O862" s="6">
        <v>78.740368500935205</v>
      </c>
      <c r="P862" s="6">
        <v>0.31499600373710701</v>
      </c>
      <c r="Q862" s="6">
        <v>5.2312405378023996</v>
      </c>
    </row>
    <row r="863" spans="1:17">
      <c r="A863" s="6" t="s">
        <v>981</v>
      </c>
      <c r="B863" s="6" t="s">
        <v>38</v>
      </c>
      <c r="C863" s="6" t="s">
        <v>3</v>
      </c>
      <c r="D863" s="6" t="s">
        <v>18</v>
      </c>
      <c r="E863" s="6" t="s">
        <v>11</v>
      </c>
      <c r="F863" s="6">
        <v>235.927852</v>
      </c>
      <c r="G863" s="6">
        <v>76.087609491240897</v>
      </c>
      <c r="H863" s="6">
        <v>1.16317284356935</v>
      </c>
      <c r="I863" s="6">
        <v>73.807790717844995</v>
      </c>
      <c r="J863" s="6">
        <v>78.3674282646368</v>
      </c>
      <c r="K863" s="6">
        <v>233.927852</v>
      </c>
      <c r="L863" s="6">
        <v>76.782194587138903</v>
      </c>
      <c r="M863" s="6">
        <v>1.0650771314920799</v>
      </c>
      <c r="N863" s="6">
        <v>74.694643409414496</v>
      </c>
      <c r="O863" s="6">
        <v>78.869745764863396</v>
      </c>
      <c r="P863" s="6">
        <v>0.69458509589800599</v>
      </c>
      <c r="Q863" s="6">
        <v>11.5351993914422</v>
      </c>
    </row>
    <row r="864" spans="1:17">
      <c r="A864" s="6" t="s">
        <v>982</v>
      </c>
      <c r="B864" s="6" t="s">
        <v>38</v>
      </c>
      <c r="C864" s="6" t="s">
        <v>3</v>
      </c>
      <c r="D864" s="6" t="s">
        <v>18</v>
      </c>
      <c r="E864" s="6" t="s">
        <v>6</v>
      </c>
      <c r="F864" s="6">
        <v>235.927852</v>
      </c>
      <c r="G864" s="6">
        <v>76.087609491240897</v>
      </c>
      <c r="H864" s="6">
        <v>1.16317284356935</v>
      </c>
      <c r="I864" s="6">
        <v>73.807790717844995</v>
      </c>
      <c r="J864" s="6">
        <v>78.3674282646368</v>
      </c>
      <c r="K864" s="6">
        <v>233.21043305977199</v>
      </c>
      <c r="L864" s="6">
        <v>76.232006338445203</v>
      </c>
      <c r="M864" s="6">
        <v>1.15814447495253</v>
      </c>
      <c r="N864" s="6">
        <v>73.962043167538198</v>
      </c>
      <c r="O864" s="6">
        <v>78.501969509352094</v>
      </c>
      <c r="P864" s="6">
        <v>0.144396847204249</v>
      </c>
      <c r="Q864" s="6">
        <v>2.3980451550622002</v>
      </c>
    </row>
    <row r="865" spans="1:17">
      <c r="A865" s="6" t="s">
        <v>983</v>
      </c>
      <c r="B865" s="6" t="s">
        <v>38</v>
      </c>
      <c r="C865" s="6" t="s">
        <v>3</v>
      </c>
      <c r="D865" s="6" t="s">
        <v>18</v>
      </c>
      <c r="E865" s="6" t="s">
        <v>8</v>
      </c>
      <c r="F865" s="6">
        <v>235.927852</v>
      </c>
      <c r="G865" s="6">
        <v>76.087609491240897</v>
      </c>
      <c r="H865" s="6">
        <v>1.16317284356935</v>
      </c>
      <c r="I865" s="6">
        <v>73.807790717844995</v>
      </c>
      <c r="J865" s="6">
        <v>78.3674282646368</v>
      </c>
      <c r="K865" s="6">
        <v>223.62583686317799</v>
      </c>
      <c r="L865" s="6">
        <v>76.834117274799397</v>
      </c>
      <c r="M865" s="6">
        <v>1.1670209611029501</v>
      </c>
      <c r="N865" s="6">
        <v>74.546756191037602</v>
      </c>
      <c r="O865" s="6">
        <v>79.121478358561106</v>
      </c>
      <c r="P865" s="6">
        <v>0.74650778355844205</v>
      </c>
      <c r="Q865" s="6">
        <v>12.397496262826101</v>
      </c>
    </row>
    <row r="866" spans="1:17">
      <c r="A866" s="6" t="s">
        <v>984</v>
      </c>
      <c r="B866" s="6" t="s">
        <v>28</v>
      </c>
      <c r="C866" s="6" t="s">
        <v>3</v>
      </c>
      <c r="D866" s="6" t="s">
        <v>18</v>
      </c>
      <c r="E866" s="6" t="s">
        <v>7</v>
      </c>
      <c r="F866" s="6">
        <v>489.96782899999999</v>
      </c>
      <c r="G866" s="6">
        <v>72.962903915055605</v>
      </c>
      <c r="H866" s="6">
        <v>0.82059337596438198</v>
      </c>
      <c r="I866" s="6">
        <v>71.354540898165396</v>
      </c>
      <c r="J866" s="6">
        <v>74.5712669319458</v>
      </c>
      <c r="K866" s="6">
        <v>439.37518725318301</v>
      </c>
      <c r="L866" s="6">
        <v>74.646822247438706</v>
      </c>
      <c r="M866" s="6">
        <v>0.82032957413470498</v>
      </c>
      <c r="N866" s="6">
        <v>73.038976282134698</v>
      </c>
      <c r="O866" s="6">
        <v>76.2546682127427</v>
      </c>
      <c r="P866" s="6">
        <v>1.6839183323831299</v>
      </c>
      <c r="Q866" s="6">
        <v>25.979001060184299</v>
      </c>
    </row>
    <row r="867" spans="1:17">
      <c r="A867" s="6" t="s">
        <v>985</v>
      </c>
      <c r="B867" s="6" t="s">
        <v>28</v>
      </c>
      <c r="C867" s="6" t="s">
        <v>3</v>
      </c>
      <c r="D867" s="6" t="s">
        <v>18</v>
      </c>
      <c r="E867" s="6" t="s">
        <v>5</v>
      </c>
      <c r="F867" s="6">
        <v>489.96782899999999</v>
      </c>
      <c r="G867" s="6">
        <v>72.962903915055605</v>
      </c>
      <c r="H867" s="6">
        <v>0.82059337596438198</v>
      </c>
      <c r="I867" s="6">
        <v>71.354540898165396</v>
      </c>
      <c r="J867" s="6">
        <v>74.5712669319458</v>
      </c>
      <c r="K867" s="6">
        <v>422.56539596389001</v>
      </c>
      <c r="L867" s="6">
        <v>74.714320571034094</v>
      </c>
      <c r="M867" s="6">
        <v>0.85272329209421405</v>
      </c>
      <c r="N867" s="6">
        <v>73.042982918529404</v>
      </c>
      <c r="O867" s="6">
        <v>76.385658223538798</v>
      </c>
      <c r="P867" s="6">
        <v>1.75141665597853</v>
      </c>
      <c r="Q867" s="6">
        <v>27.020345516458399</v>
      </c>
    </row>
    <row r="868" spans="1:17">
      <c r="A868" s="6" t="s">
        <v>986</v>
      </c>
      <c r="B868" s="6" t="s">
        <v>28</v>
      </c>
      <c r="C868" s="6" t="s">
        <v>3</v>
      </c>
      <c r="D868" s="6" t="s">
        <v>18</v>
      </c>
      <c r="E868" s="6" t="s">
        <v>9</v>
      </c>
      <c r="F868" s="6">
        <v>489.96782899999999</v>
      </c>
      <c r="G868" s="6">
        <v>72.962903915055605</v>
      </c>
      <c r="H868" s="6">
        <v>0.82059337596438198</v>
      </c>
      <c r="I868" s="6">
        <v>71.354540898165396</v>
      </c>
      <c r="J868" s="6">
        <v>74.5712669319458</v>
      </c>
      <c r="K868" s="6">
        <v>483.40055422345898</v>
      </c>
      <c r="L868" s="6">
        <v>73.633531580318703</v>
      </c>
      <c r="M868" s="6">
        <v>0.79861538737450699</v>
      </c>
      <c r="N868" s="6">
        <v>72.068245421064702</v>
      </c>
      <c r="O868" s="6">
        <v>75.198817739572704</v>
      </c>
      <c r="P868" s="6">
        <v>0.67062766526315398</v>
      </c>
      <c r="Q868" s="6">
        <v>10.3462480880554</v>
      </c>
    </row>
    <row r="869" spans="1:17">
      <c r="A869" s="6" t="s">
        <v>987</v>
      </c>
      <c r="B869" s="6" t="s">
        <v>28</v>
      </c>
      <c r="C869" s="6" t="s">
        <v>3</v>
      </c>
      <c r="D869" s="6" t="s">
        <v>18</v>
      </c>
      <c r="E869" s="6" t="s">
        <v>12</v>
      </c>
      <c r="F869" s="6">
        <v>489.96782899999999</v>
      </c>
      <c r="G869" s="6">
        <v>72.962903915055605</v>
      </c>
      <c r="H869" s="6">
        <v>0.82059337596438198</v>
      </c>
      <c r="I869" s="6">
        <v>71.354540898165396</v>
      </c>
      <c r="J869" s="6">
        <v>74.5712669319458</v>
      </c>
      <c r="K869" s="6">
        <v>473.094591328413</v>
      </c>
      <c r="L869" s="6">
        <v>74.047675902941705</v>
      </c>
      <c r="M869" s="6">
        <v>0.79664058923761305</v>
      </c>
      <c r="N869" s="6">
        <v>72.486260348035998</v>
      </c>
      <c r="O869" s="6">
        <v>75.609091457847398</v>
      </c>
      <c r="P869" s="6">
        <v>1.08477198788611</v>
      </c>
      <c r="Q869" s="6">
        <v>16.735545947450198</v>
      </c>
    </row>
    <row r="870" spans="1:17">
      <c r="A870" s="6" t="s">
        <v>988</v>
      </c>
      <c r="B870" s="6" t="s">
        <v>28</v>
      </c>
      <c r="C870" s="6" t="s">
        <v>3</v>
      </c>
      <c r="D870" s="6" t="s">
        <v>18</v>
      </c>
      <c r="E870" s="6" t="s">
        <v>10</v>
      </c>
      <c r="F870" s="6">
        <v>489.96782899999999</v>
      </c>
      <c r="G870" s="6">
        <v>72.962903915055605</v>
      </c>
      <c r="H870" s="6">
        <v>0.82059337596438198</v>
      </c>
      <c r="I870" s="6">
        <v>71.354540898165396</v>
      </c>
      <c r="J870" s="6">
        <v>74.5712669319458</v>
      </c>
      <c r="K870" s="6">
        <v>490.94724734656597</v>
      </c>
      <c r="L870" s="6">
        <v>72.887642698504294</v>
      </c>
      <c r="M870" s="6">
        <v>0.82107354726844906</v>
      </c>
      <c r="N870" s="6">
        <v>71.278338545858105</v>
      </c>
      <c r="O870" s="6">
        <v>74.496946851150398</v>
      </c>
      <c r="P870" s="6">
        <v>-7.52612165512829E-2</v>
      </c>
      <c r="Q870" s="6">
        <v>-1.1611081054088099</v>
      </c>
    </row>
    <row r="871" spans="1:17">
      <c r="A871" s="6" t="s">
        <v>989</v>
      </c>
      <c r="B871" s="6" t="s">
        <v>28</v>
      </c>
      <c r="C871" s="6" t="s">
        <v>3</v>
      </c>
      <c r="D871" s="6" t="s">
        <v>18</v>
      </c>
      <c r="E871" s="6" t="s">
        <v>11</v>
      </c>
      <c r="F871" s="6">
        <v>489.96782899999999</v>
      </c>
      <c r="G871" s="6">
        <v>72.962903915055605</v>
      </c>
      <c r="H871" s="6">
        <v>0.82059337596438198</v>
      </c>
      <c r="I871" s="6">
        <v>71.354540898165396</v>
      </c>
      <c r="J871" s="6">
        <v>74.5712669319458</v>
      </c>
      <c r="K871" s="6">
        <v>490.91698154237298</v>
      </c>
      <c r="L871" s="6">
        <v>72.805099628363095</v>
      </c>
      <c r="M871" s="6">
        <v>0.83464930831434003</v>
      </c>
      <c r="N871" s="6">
        <v>71.169186984066997</v>
      </c>
      <c r="O871" s="6">
        <v>74.441012272659194</v>
      </c>
      <c r="P871" s="6">
        <v>-0.157804286692482</v>
      </c>
      <c r="Q871" s="6">
        <v>-2.43455852486845</v>
      </c>
    </row>
    <row r="872" spans="1:17">
      <c r="A872" s="6" t="s">
        <v>990</v>
      </c>
      <c r="B872" s="6" t="s">
        <v>28</v>
      </c>
      <c r="C872" s="6" t="s">
        <v>3</v>
      </c>
      <c r="D872" s="6" t="s">
        <v>18</v>
      </c>
      <c r="E872" s="6" t="s">
        <v>6</v>
      </c>
      <c r="F872" s="6">
        <v>489.96782899999999</v>
      </c>
      <c r="G872" s="6">
        <v>72.962903915055605</v>
      </c>
      <c r="H872" s="6">
        <v>0.82059337596438198</v>
      </c>
      <c r="I872" s="6">
        <v>71.354540898165396</v>
      </c>
      <c r="J872" s="6">
        <v>74.5712669319458</v>
      </c>
      <c r="K872" s="6">
        <v>476.86655089353297</v>
      </c>
      <c r="L872" s="6">
        <v>73.665268462597197</v>
      </c>
      <c r="M872" s="6">
        <v>0.80828412096819202</v>
      </c>
      <c r="N872" s="6">
        <v>72.081031585499503</v>
      </c>
      <c r="O872" s="6">
        <v>75.249505339694807</v>
      </c>
      <c r="P872" s="6">
        <v>0.70236454754160604</v>
      </c>
      <c r="Q872" s="6">
        <v>10.83587545448</v>
      </c>
    </row>
    <row r="873" spans="1:17">
      <c r="A873" s="6" t="s">
        <v>991</v>
      </c>
      <c r="B873" s="6" t="s">
        <v>28</v>
      </c>
      <c r="C873" s="6" t="s">
        <v>3</v>
      </c>
      <c r="D873" s="6" t="s">
        <v>18</v>
      </c>
      <c r="E873" s="6" t="s">
        <v>8</v>
      </c>
      <c r="F873" s="6">
        <v>489.96782899999999</v>
      </c>
      <c r="G873" s="6">
        <v>72.962903915055605</v>
      </c>
      <c r="H873" s="6">
        <v>0.82059337596438198</v>
      </c>
      <c r="I873" s="6">
        <v>71.354540898165396</v>
      </c>
      <c r="J873" s="6">
        <v>74.5712669319458</v>
      </c>
      <c r="K873" s="6">
        <v>456.00586793356098</v>
      </c>
      <c r="L873" s="6">
        <v>73.784714271217794</v>
      </c>
      <c r="M873" s="6">
        <v>0.83886820680445195</v>
      </c>
      <c r="N873" s="6">
        <v>72.140532585881004</v>
      </c>
      <c r="O873" s="6">
        <v>75.428895956554499</v>
      </c>
      <c r="P873" s="6">
        <v>0.82181035616220299</v>
      </c>
      <c r="Q873" s="6">
        <v>12.678650563649001</v>
      </c>
    </row>
    <row r="874" spans="1:17">
      <c r="A874" s="6" t="s">
        <v>992</v>
      </c>
      <c r="B874" s="6" t="s">
        <v>30</v>
      </c>
      <c r="C874" s="6" t="s">
        <v>3</v>
      </c>
      <c r="D874" s="6" t="s">
        <v>18</v>
      </c>
      <c r="E874" s="6" t="s">
        <v>7</v>
      </c>
      <c r="F874" s="6">
        <v>377.27536500000002</v>
      </c>
      <c r="G874" s="6">
        <v>72.003097973928504</v>
      </c>
      <c r="H874" s="6">
        <v>0.93057331604351001</v>
      </c>
      <c r="I874" s="6">
        <v>70.179174274483302</v>
      </c>
      <c r="J874" s="6">
        <v>73.827021673373807</v>
      </c>
      <c r="K874" s="6">
        <v>346.66476129401798</v>
      </c>
      <c r="L874" s="6">
        <v>72.614090729124001</v>
      </c>
      <c r="M874" s="6">
        <v>0.96702835276699295</v>
      </c>
      <c r="N874" s="6">
        <v>70.7187151577007</v>
      </c>
      <c r="O874" s="6">
        <v>74.509466300547302</v>
      </c>
      <c r="P874" s="6">
        <v>0.61099275519542595</v>
      </c>
      <c r="Q874" s="6">
        <v>8.3837360421181994</v>
      </c>
    </row>
    <row r="875" spans="1:17">
      <c r="A875" s="6" t="s">
        <v>993</v>
      </c>
      <c r="B875" s="6" t="s">
        <v>30</v>
      </c>
      <c r="C875" s="6" t="s">
        <v>3</v>
      </c>
      <c r="D875" s="6" t="s">
        <v>18</v>
      </c>
      <c r="E875" s="6" t="s">
        <v>5</v>
      </c>
      <c r="F875" s="6">
        <v>377.27536500000002</v>
      </c>
      <c r="G875" s="6">
        <v>72.003097973928504</v>
      </c>
      <c r="H875" s="6">
        <v>0.93057331604351001</v>
      </c>
      <c r="I875" s="6">
        <v>70.179174274483302</v>
      </c>
      <c r="J875" s="6">
        <v>73.827021673373807</v>
      </c>
      <c r="K875" s="6">
        <v>315.74502779859301</v>
      </c>
      <c r="L875" s="6">
        <v>74.398235311082004</v>
      </c>
      <c r="M875" s="6">
        <v>0.94826081598483103</v>
      </c>
      <c r="N875" s="6">
        <v>72.539644111751699</v>
      </c>
      <c r="O875" s="6">
        <v>76.256826510412296</v>
      </c>
      <c r="P875" s="6">
        <v>2.3951373371534599</v>
      </c>
      <c r="Q875" s="6">
        <v>32.864872862353003</v>
      </c>
    </row>
    <row r="876" spans="1:17">
      <c r="A876" s="6" t="s">
        <v>994</v>
      </c>
      <c r="B876" s="6" t="s">
        <v>30</v>
      </c>
      <c r="C876" s="6" t="s">
        <v>3</v>
      </c>
      <c r="D876" s="6" t="s">
        <v>18</v>
      </c>
      <c r="E876" s="6" t="s">
        <v>9</v>
      </c>
      <c r="F876" s="6">
        <v>377.27536500000002</v>
      </c>
      <c r="G876" s="6">
        <v>72.003097973928504</v>
      </c>
      <c r="H876" s="6">
        <v>0.93057331604351001</v>
      </c>
      <c r="I876" s="6">
        <v>70.179174274483302</v>
      </c>
      <c r="J876" s="6">
        <v>73.827021673373807</v>
      </c>
      <c r="K876" s="6">
        <v>365.394280043918</v>
      </c>
      <c r="L876" s="6">
        <v>72.712004426320206</v>
      </c>
      <c r="M876" s="6">
        <v>0.93205903854951599</v>
      </c>
      <c r="N876" s="6">
        <v>70.885168710763097</v>
      </c>
      <c r="O876" s="6">
        <v>74.538840141877202</v>
      </c>
      <c r="P876" s="6">
        <v>0.70890645239164496</v>
      </c>
      <c r="Q876" s="6">
        <v>9.7272586702030992</v>
      </c>
    </row>
    <row r="877" spans="1:17">
      <c r="A877" s="6" t="s">
        <v>995</v>
      </c>
      <c r="B877" s="6" t="s">
        <v>30</v>
      </c>
      <c r="C877" s="6" t="s">
        <v>3</v>
      </c>
      <c r="D877" s="6" t="s">
        <v>18</v>
      </c>
      <c r="E877" s="6" t="s">
        <v>12</v>
      </c>
      <c r="F877" s="6">
        <v>377.27536500000002</v>
      </c>
      <c r="G877" s="6">
        <v>72.003097973928504</v>
      </c>
      <c r="H877" s="6">
        <v>0.93057331604351001</v>
      </c>
      <c r="I877" s="6">
        <v>70.179174274483302</v>
      </c>
      <c r="J877" s="6">
        <v>73.827021673373807</v>
      </c>
      <c r="K877" s="6">
        <v>363.420795293276</v>
      </c>
      <c r="L877" s="6">
        <v>73.480584946630799</v>
      </c>
      <c r="M877" s="6">
        <v>0.86442001913683797</v>
      </c>
      <c r="N877" s="6">
        <v>71.786321709122603</v>
      </c>
      <c r="O877" s="6">
        <v>75.174848184138995</v>
      </c>
      <c r="P877" s="6">
        <v>1.47748697270222</v>
      </c>
      <c r="Q877" s="6">
        <v>20.2733349609715</v>
      </c>
    </row>
    <row r="878" spans="1:17">
      <c r="A878" s="6" t="s">
        <v>996</v>
      </c>
      <c r="B878" s="6" t="s">
        <v>30</v>
      </c>
      <c r="C878" s="6" t="s">
        <v>3</v>
      </c>
      <c r="D878" s="6" t="s">
        <v>18</v>
      </c>
      <c r="E878" s="6" t="s">
        <v>10</v>
      </c>
      <c r="F878" s="6">
        <v>377.27536500000002</v>
      </c>
      <c r="G878" s="6">
        <v>72.003097973928504</v>
      </c>
      <c r="H878" s="6">
        <v>0.93057331604351001</v>
      </c>
      <c r="I878" s="6">
        <v>70.179174274483302</v>
      </c>
      <c r="J878" s="6">
        <v>73.827021673373807</v>
      </c>
      <c r="K878" s="6">
        <v>371.37889033513699</v>
      </c>
      <c r="L878" s="6">
        <v>72.132610899771095</v>
      </c>
      <c r="M878" s="6">
        <v>0.930646206720257</v>
      </c>
      <c r="N878" s="6">
        <v>70.308544334599404</v>
      </c>
      <c r="O878" s="6">
        <v>73.9566774649428</v>
      </c>
      <c r="P878" s="6">
        <v>0.12951292584259</v>
      </c>
      <c r="Q878" s="6">
        <v>1.77711138974048</v>
      </c>
    </row>
    <row r="879" spans="1:17">
      <c r="A879" s="6" t="s">
        <v>997</v>
      </c>
      <c r="B879" s="6" t="s">
        <v>30</v>
      </c>
      <c r="C879" s="6" t="s">
        <v>3</v>
      </c>
      <c r="D879" s="6" t="s">
        <v>18</v>
      </c>
      <c r="E879" s="6" t="s">
        <v>11</v>
      </c>
      <c r="F879" s="6">
        <v>377.27536500000002</v>
      </c>
      <c r="G879" s="6">
        <v>72.003097973928504</v>
      </c>
      <c r="H879" s="6">
        <v>0.93057331604351001</v>
      </c>
      <c r="I879" s="6">
        <v>70.179174274483302</v>
      </c>
      <c r="J879" s="6">
        <v>73.827021673373807</v>
      </c>
      <c r="K879" s="6">
        <v>372.27536500000002</v>
      </c>
      <c r="L879" s="6">
        <v>72.872966416289799</v>
      </c>
      <c r="M879" s="6">
        <v>0.85666824611263703</v>
      </c>
      <c r="N879" s="6">
        <v>71.193896653908993</v>
      </c>
      <c r="O879" s="6">
        <v>74.552036178670505</v>
      </c>
      <c r="P879" s="6">
        <v>0.86986844236123795</v>
      </c>
      <c r="Q879" s="6">
        <v>11.9358983394043</v>
      </c>
    </row>
    <row r="880" spans="1:17">
      <c r="A880" s="6" t="s">
        <v>998</v>
      </c>
      <c r="B880" s="6" t="s">
        <v>30</v>
      </c>
      <c r="C880" s="6" t="s">
        <v>3</v>
      </c>
      <c r="D880" s="6" t="s">
        <v>18</v>
      </c>
      <c r="E880" s="6" t="s">
        <v>6</v>
      </c>
      <c r="F880" s="6">
        <v>377.27536500000002</v>
      </c>
      <c r="G880" s="6">
        <v>72.003097973928504</v>
      </c>
      <c r="H880" s="6">
        <v>0.93057331604351001</v>
      </c>
      <c r="I880" s="6">
        <v>70.179174274483302</v>
      </c>
      <c r="J880" s="6">
        <v>73.827021673373807</v>
      </c>
      <c r="K880" s="6">
        <v>361.60473619446901</v>
      </c>
      <c r="L880" s="6">
        <v>72.407741427294198</v>
      </c>
      <c r="M880" s="6">
        <v>0.94876123134955803</v>
      </c>
      <c r="N880" s="6">
        <v>70.548169413848996</v>
      </c>
      <c r="O880" s="6">
        <v>74.267313440739301</v>
      </c>
      <c r="P880" s="6">
        <v>0.40464345336562202</v>
      </c>
      <c r="Q880" s="6">
        <v>5.5523144510993099</v>
      </c>
    </row>
    <row r="881" spans="1:17">
      <c r="A881" s="6" t="s">
        <v>999</v>
      </c>
      <c r="B881" s="6" t="s">
        <v>30</v>
      </c>
      <c r="C881" s="6" t="s">
        <v>3</v>
      </c>
      <c r="D881" s="6" t="s">
        <v>18</v>
      </c>
      <c r="E881" s="6" t="s">
        <v>8</v>
      </c>
      <c r="F881" s="6">
        <v>377.27536500000002</v>
      </c>
      <c r="G881" s="6">
        <v>72.003097973928504</v>
      </c>
      <c r="H881" s="6">
        <v>0.93057331604351001</v>
      </c>
      <c r="I881" s="6">
        <v>70.179174274483302</v>
      </c>
      <c r="J881" s="6">
        <v>73.827021673373807</v>
      </c>
      <c r="K881" s="6">
        <v>347.164688309079</v>
      </c>
      <c r="L881" s="6">
        <v>72.6943835090498</v>
      </c>
      <c r="M881" s="6">
        <v>0.95438070955685705</v>
      </c>
      <c r="N881" s="6">
        <v>70.823797318318398</v>
      </c>
      <c r="O881" s="6">
        <v>74.564969699781201</v>
      </c>
      <c r="P881" s="6">
        <v>0.69128553512125301</v>
      </c>
      <c r="Q881" s="6">
        <v>9.4854732841100695</v>
      </c>
    </row>
    <row r="882" spans="1:17">
      <c r="A882" s="6" t="s">
        <v>1000</v>
      </c>
      <c r="B882" s="6" t="s">
        <v>32</v>
      </c>
      <c r="C882" s="6" t="s">
        <v>3</v>
      </c>
      <c r="D882" s="6" t="s">
        <v>18</v>
      </c>
      <c r="E882" s="6" t="s">
        <v>7</v>
      </c>
      <c r="F882" s="6">
        <v>498.45255500000002</v>
      </c>
      <c r="G882" s="6">
        <v>76.062614694264497</v>
      </c>
      <c r="H882" s="6">
        <v>0.67607160807839295</v>
      </c>
      <c r="I882" s="6">
        <v>74.737514342430899</v>
      </c>
      <c r="J882" s="6">
        <v>77.387715046098194</v>
      </c>
      <c r="K882" s="6">
        <v>464.78068873897502</v>
      </c>
      <c r="L882" s="6">
        <v>77.110684359303704</v>
      </c>
      <c r="M882" s="6">
        <v>0.68290103999948204</v>
      </c>
      <c r="N882" s="6">
        <v>75.772198320904806</v>
      </c>
      <c r="O882" s="6">
        <v>78.449170397702702</v>
      </c>
      <c r="P882" s="6">
        <v>1.0480696650392201</v>
      </c>
      <c r="Q882" s="6">
        <v>21.889460824294702</v>
      </c>
    </row>
    <row r="883" spans="1:17">
      <c r="A883" s="6" t="s">
        <v>1001</v>
      </c>
      <c r="B883" s="6" t="s">
        <v>32</v>
      </c>
      <c r="C883" s="6" t="s">
        <v>3</v>
      </c>
      <c r="D883" s="6" t="s">
        <v>18</v>
      </c>
      <c r="E883" s="6" t="s">
        <v>5</v>
      </c>
      <c r="F883" s="6">
        <v>498.45255500000002</v>
      </c>
      <c r="G883" s="6">
        <v>76.062614694264497</v>
      </c>
      <c r="H883" s="6">
        <v>0.67607160807839295</v>
      </c>
      <c r="I883" s="6">
        <v>74.737514342430899</v>
      </c>
      <c r="J883" s="6">
        <v>77.387715046098194</v>
      </c>
      <c r="K883" s="6">
        <v>460.64034479098598</v>
      </c>
      <c r="L883" s="6">
        <v>77.314931984109194</v>
      </c>
      <c r="M883" s="6">
        <v>0.66935980108010895</v>
      </c>
      <c r="N883" s="6">
        <v>76.002986773992205</v>
      </c>
      <c r="O883" s="6">
        <v>78.626877194226196</v>
      </c>
      <c r="P883" s="6">
        <v>1.2523172898446699</v>
      </c>
      <c r="Q883" s="6">
        <v>26.155274949796301</v>
      </c>
    </row>
    <row r="884" spans="1:17">
      <c r="A884" s="6" t="s">
        <v>1002</v>
      </c>
      <c r="B884" s="6" t="s">
        <v>32</v>
      </c>
      <c r="C884" s="6" t="s">
        <v>3</v>
      </c>
      <c r="D884" s="6" t="s">
        <v>18</v>
      </c>
      <c r="E884" s="6" t="s">
        <v>9</v>
      </c>
      <c r="F884" s="6">
        <v>498.45255500000002</v>
      </c>
      <c r="G884" s="6">
        <v>76.062614694264497</v>
      </c>
      <c r="H884" s="6">
        <v>0.67607160807839295</v>
      </c>
      <c r="I884" s="6">
        <v>74.737514342430899</v>
      </c>
      <c r="J884" s="6">
        <v>77.387715046098194</v>
      </c>
      <c r="K884" s="6">
        <v>481.25906510598202</v>
      </c>
      <c r="L884" s="6">
        <v>76.762003145096898</v>
      </c>
      <c r="M884" s="6">
        <v>0.66842333121501596</v>
      </c>
      <c r="N884" s="6">
        <v>75.451893415915507</v>
      </c>
      <c r="O884" s="6">
        <v>78.072112874278304</v>
      </c>
      <c r="P884" s="6">
        <v>0.69938845083238699</v>
      </c>
      <c r="Q884" s="6">
        <v>14.6070787144543</v>
      </c>
    </row>
    <row r="885" spans="1:17">
      <c r="A885" s="6" t="s">
        <v>1003</v>
      </c>
      <c r="B885" s="6" t="s">
        <v>32</v>
      </c>
      <c r="C885" s="6" t="s">
        <v>3</v>
      </c>
      <c r="D885" s="6" t="s">
        <v>18</v>
      </c>
      <c r="E885" s="6" t="s">
        <v>12</v>
      </c>
      <c r="F885" s="6">
        <v>498.45255500000002</v>
      </c>
      <c r="G885" s="6">
        <v>76.062614694264497</v>
      </c>
      <c r="H885" s="6">
        <v>0.67607160807839295</v>
      </c>
      <c r="I885" s="6">
        <v>74.737514342430899</v>
      </c>
      <c r="J885" s="6">
        <v>77.387715046098194</v>
      </c>
      <c r="K885" s="6">
        <v>485.07912896398398</v>
      </c>
      <c r="L885" s="6">
        <v>76.957689337390505</v>
      </c>
      <c r="M885" s="6">
        <v>0.63275314385570802</v>
      </c>
      <c r="N885" s="6">
        <v>75.717493175433304</v>
      </c>
      <c r="O885" s="6">
        <v>78.197885499347706</v>
      </c>
      <c r="P885" s="6">
        <v>0.89507464312600904</v>
      </c>
      <c r="Q885" s="6">
        <v>18.6940830262396</v>
      </c>
    </row>
    <row r="886" spans="1:17">
      <c r="A886" s="6" t="s">
        <v>1004</v>
      </c>
      <c r="B886" s="6" t="s">
        <v>32</v>
      </c>
      <c r="C886" s="6" t="s">
        <v>3</v>
      </c>
      <c r="D886" s="6" t="s">
        <v>18</v>
      </c>
      <c r="E886" s="6" t="s">
        <v>10</v>
      </c>
      <c r="F886" s="6">
        <v>498.45255500000002</v>
      </c>
      <c r="G886" s="6">
        <v>76.062614694264497</v>
      </c>
      <c r="H886" s="6">
        <v>0.67607160807839295</v>
      </c>
      <c r="I886" s="6">
        <v>74.737514342430899</v>
      </c>
      <c r="J886" s="6">
        <v>77.387715046098194</v>
      </c>
      <c r="K886" s="6">
        <v>505.648419003073</v>
      </c>
      <c r="L886" s="6">
        <v>75.974370390250598</v>
      </c>
      <c r="M886" s="6">
        <v>0.66513612793204901</v>
      </c>
      <c r="N886" s="6">
        <v>74.670703579503794</v>
      </c>
      <c r="O886" s="6">
        <v>77.278037200997503</v>
      </c>
      <c r="P886" s="6">
        <v>-8.8244304013883806E-2</v>
      </c>
      <c r="Q886" s="6">
        <v>-1.84302656599337</v>
      </c>
    </row>
    <row r="887" spans="1:17">
      <c r="A887" s="6" t="s">
        <v>1005</v>
      </c>
      <c r="B887" s="6" t="s">
        <v>32</v>
      </c>
      <c r="C887" s="6" t="s">
        <v>3</v>
      </c>
      <c r="D887" s="6" t="s">
        <v>18</v>
      </c>
      <c r="E887" s="6" t="s">
        <v>11</v>
      </c>
      <c r="F887" s="6">
        <v>498.45255500000002</v>
      </c>
      <c r="G887" s="6">
        <v>76.062614694264497</v>
      </c>
      <c r="H887" s="6">
        <v>0.67607160807839295</v>
      </c>
      <c r="I887" s="6">
        <v>74.737514342430899</v>
      </c>
      <c r="J887" s="6">
        <v>77.387715046098194</v>
      </c>
      <c r="K887" s="6">
        <v>496.78926899594302</v>
      </c>
      <c r="L887" s="6">
        <v>76.253847048008694</v>
      </c>
      <c r="M887" s="6">
        <v>0.66131320666236904</v>
      </c>
      <c r="N887" s="6">
        <v>74.957673162950499</v>
      </c>
      <c r="O887" s="6">
        <v>77.550020933067003</v>
      </c>
      <c r="P887" s="6">
        <v>0.19123235374421199</v>
      </c>
      <c r="Q887" s="6">
        <v>3.9939836589631001</v>
      </c>
    </row>
    <row r="888" spans="1:17">
      <c r="A888" s="6" t="s">
        <v>1006</v>
      </c>
      <c r="B888" s="6" t="s">
        <v>32</v>
      </c>
      <c r="C888" s="6" t="s">
        <v>3</v>
      </c>
      <c r="D888" s="6" t="s">
        <v>18</v>
      </c>
      <c r="E888" s="6" t="s">
        <v>6</v>
      </c>
      <c r="F888" s="6">
        <v>498.45255500000002</v>
      </c>
      <c r="G888" s="6">
        <v>76.062614694264497</v>
      </c>
      <c r="H888" s="6">
        <v>0.67607160807839295</v>
      </c>
      <c r="I888" s="6">
        <v>74.737514342430899</v>
      </c>
      <c r="J888" s="6">
        <v>77.387715046098194</v>
      </c>
      <c r="K888" s="6">
        <v>484.16608843013898</v>
      </c>
      <c r="L888" s="6">
        <v>76.347244811699596</v>
      </c>
      <c r="M888" s="6">
        <v>0.69347935272874195</v>
      </c>
      <c r="N888" s="6">
        <v>74.988025280351295</v>
      </c>
      <c r="O888" s="6">
        <v>77.706464343047998</v>
      </c>
      <c r="P888" s="6">
        <v>0.28463011743510003</v>
      </c>
      <c r="Q888" s="6">
        <v>5.9446428160639897</v>
      </c>
    </row>
    <row r="889" spans="1:17">
      <c r="A889" s="6" t="s">
        <v>1007</v>
      </c>
      <c r="B889" s="6" t="s">
        <v>32</v>
      </c>
      <c r="C889" s="6" t="s">
        <v>3</v>
      </c>
      <c r="D889" s="6" t="s">
        <v>18</v>
      </c>
      <c r="E889" s="6" t="s">
        <v>8</v>
      </c>
      <c r="F889" s="6">
        <v>498.45255500000002</v>
      </c>
      <c r="G889" s="6">
        <v>76.062614694264497</v>
      </c>
      <c r="H889" s="6">
        <v>0.67607160807839295</v>
      </c>
      <c r="I889" s="6">
        <v>74.737514342430899</v>
      </c>
      <c r="J889" s="6">
        <v>77.387715046098194</v>
      </c>
      <c r="K889" s="6">
        <v>477.463192461814</v>
      </c>
      <c r="L889" s="6">
        <v>76.568156897755102</v>
      </c>
      <c r="M889" s="6">
        <v>0.68326478083236597</v>
      </c>
      <c r="N889" s="6">
        <v>75.228957927323606</v>
      </c>
      <c r="O889" s="6">
        <v>77.907355868186499</v>
      </c>
      <c r="P889" s="6">
        <v>0.505542203490563</v>
      </c>
      <c r="Q889" s="6">
        <v>10.5585025761815</v>
      </c>
    </row>
    <row r="890" spans="1:17">
      <c r="A890" s="6" t="s">
        <v>1008</v>
      </c>
      <c r="B890" s="6" t="s">
        <v>25</v>
      </c>
      <c r="C890" s="6" t="s">
        <v>3</v>
      </c>
      <c r="D890" s="6" t="s">
        <v>18</v>
      </c>
      <c r="E890" s="6" t="s">
        <v>7</v>
      </c>
      <c r="F890" s="6">
        <v>421.50595299999998</v>
      </c>
      <c r="G890" s="6">
        <v>76.209054290508107</v>
      </c>
      <c r="H890" s="6">
        <v>0.70359847574141898</v>
      </c>
      <c r="I890" s="6">
        <v>74.830001278054993</v>
      </c>
      <c r="J890" s="6">
        <v>77.588107302961305</v>
      </c>
      <c r="K890" s="6">
        <v>407.51410717238502</v>
      </c>
      <c r="L890" s="6">
        <v>76.640909997015697</v>
      </c>
      <c r="M890" s="6">
        <v>0.70254514643171995</v>
      </c>
      <c r="N890" s="6">
        <v>75.263921510009496</v>
      </c>
      <c r="O890" s="6">
        <v>78.017898484021899</v>
      </c>
      <c r="P890" s="6">
        <v>0.43185570650754801</v>
      </c>
      <c r="Q890" s="6">
        <v>15.609086878720399</v>
      </c>
    </row>
    <row r="891" spans="1:17">
      <c r="A891" s="6" t="s">
        <v>1009</v>
      </c>
      <c r="B891" s="6" t="s">
        <v>25</v>
      </c>
      <c r="C891" s="6" t="s">
        <v>3</v>
      </c>
      <c r="D891" s="6" t="s">
        <v>18</v>
      </c>
      <c r="E891" s="6" t="s">
        <v>5</v>
      </c>
      <c r="F891" s="6">
        <v>421.50595299999998</v>
      </c>
      <c r="G891" s="6">
        <v>76.209054290508107</v>
      </c>
      <c r="H891" s="6">
        <v>0.70359847574141898</v>
      </c>
      <c r="I891" s="6">
        <v>74.830001278054993</v>
      </c>
      <c r="J891" s="6">
        <v>77.588107302961305</v>
      </c>
      <c r="K891" s="6">
        <v>374.049840833872</v>
      </c>
      <c r="L891" s="6">
        <v>77.514113515631905</v>
      </c>
      <c r="M891" s="6">
        <v>0.71761385553486601</v>
      </c>
      <c r="N891" s="6">
        <v>76.107590358783597</v>
      </c>
      <c r="O891" s="6">
        <v>78.9206366724802</v>
      </c>
      <c r="P891" s="6">
        <v>1.3050592251237401</v>
      </c>
      <c r="Q891" s="6">
        <v>47.170345372004299</v>
      </c>
    </row>
    <row r="892" spans="1:17">
      <c r="A892" s="6" t="s">
        <v>1010</v>
      </c>
      <c r="B892" s="6" t="s">
        <v>25</v>
      </c>
      <c r="C892" s="6" t="s">
        <v>3</v>
      </c>
      <c r="D892" s="6" t="s">
        <v>18</v>
      </c>
      <c r="E892" s="6" t="s">
        <v>9</v>
      </c>
      <c r="F892" s="6">
        <v>421.50595299999998</v>
      </c>
      <c r="G892" s="6">
        <v>76.209054290508107</v>
      </c>
      <c r="H892" s="6">
        <v>0.70359847574141898</v>
      </c>
      <c r="I892" s="6">
        <v>74.830001278054993</v>
      </c>
      <c r="J892" s="6">
        <v>77.588107302961305</v>
      </c>
      <c r="K892" s="6">
        <v>416.314360982111</v>
      </c>
      <c r="L892" s="6">
        <v>76.374915746723104</v>
      </c>
      <c r="M892" s="6">
        <v>0.70320702724361706</v>
      </c>
      <c r="N892" s="6">
        <v>74.996629973325597</v>
      </c>
      <c r="O892" s="6">
        <v>77.753201520120598</v>
      </c>
      <c r="P892" s="6">
        <v>0.16586145621495499</v>
      </c>
      <c r="Q892" s="6">
        <v>5.9949326612523501</v>
      </c>
    </row>
    <row r="893" spans="1:17">
      <c r="A893" s="6" t="s">
        <v>1011</v>
      </c>
      <c r="B893" s="6" t="s">
        <v>25</v>
      </c>
      <c r="C893" s="6" t="s">
        <v>3</v>
      </c>
      <c r="D893" s="6" t="s">
        <v>18</v>
      </c>
      <c r="E893" s="6" t="s">
        <v>12</v>
      </c>
      <c r="F893" s="6">
        <v>421.50595299999998</v>
      </c>
      <c r="G893" s="6">
        <v>76.209054290508107</v>
      </c>
      <c r="H893" s="6">
        <v>0.70359847574141898</v>
      </c>
      <c r="I893" s="6">
        <v>74.830001278054993</v>
      </c>
      <c r="J893" s="6">
        <v>77.588107302961305</v>
      </c>
      <c r="K893" s="6">
        <v>415.83356335784401</v>
      </c>
      <c r="L893" s="6">
        <v>76.656802540704106</v>
      </c>
      <c r="M893" s="6">
        <v>0.68195830421269599</v>
      </c>
      <c r="N893" s="6">
        <v>75.3201642644473</v>
      </c>
      <c r="O893" s="6">
        <v>77.993440816960998</v>
      </c>
      <c r="P893" s="6">
        <v>0.44774825019600001</v>
      </c>
      <c r="Q893" s="6">
        <v>16.183510445246899</v>
      </c>
    </row>
    <row r="894" spans="1:17">
      <c r="A894" s="6" t="s">
        <v>1012</v>
      </c>
      <c r="B894" s="6" t="s">
        <v>25</v>
      </c>
      <c r="C894" s="6" t="s">
        <v>3</v>
      </c>
      <c r="D894" s="6" t="s">
        <v>18</v>
      </c>
      <c r="E894" s="6" t="s">
        <v>10</v>
      </c>
      <c r="F894" s="6">
        <v>421.50595299999998</v>
      </c>
      <c r="G894" s="6">
        <v>76.209054290508107</v>
      </c>
      <c r="H894" s="6">
        <v>0.70359847574141898</v>
      </c>
      <c r="I894" s="6">
        <v>74.830001278054993</v>
      </c>
      <c r="J894" s="6">
        <v>77.588107302961305</v>
      </c>
      <c r="K894" s="6">
        <v>436.81397682225997</v>
      </c>
      <c r="L894" s="6">
        <v>75.927639710754306</v>
      </c>
      <c r="M894" s="6">
        <v>0.69202254060713897</v>
      </c>
      <c r="N894" s="6">
        <v>74.571275531164304</v>
      </c>
      <c r="O894" s="6">
        <v>77.284003890344295</v>
      </c>
      <c r="P894" s="6">
        <v>-0.28141457975385697</v>
      </c>
      <c r="Q894" s="6">
        <v>-10.171509969938899</v>
      </c>
    </row>
    <row r="895" spans="1:17">
      <c r="A895" s="6" t="s">
        <v>1013</v>
      </c>
      <c r="B895" s="6" t="s">
        <v>25</v>
      </c>
      <c r="C895" s="6" t="s">
        <v>3</v>
      </c>
      <c r="D895" s="6" t="s">
        <v>18</v>
      </c>
      <c r="E895" s="6" t="s">
        <v>11</v>
      </c>
      <c r="F895" s="6">
        <v>421.50595299999998</v>
      </c>
      <c r="G895" s="6">
        <v>76.209054290508107</v>
      </c>
      <c r="H895" s="6">
        <v>0.70359847574141898</v>
      </c>
      <c r="I895" s="6">
        <v>74.830001278054993</v>
      </c>
      <c r="J895" s="6">
        <v>77.588107302961305</v>
      </c>
      <c r="K895" s="6">
        <v>419.19387246308702</v>
      </c>
      <c r="L895" s="6">
        <v>76.557567728775695</v>
      </c>
      <c r="M895" s="6">
        <v>0.66844649794898603</v>
      </c>
      <c r="N895" s="6">
        <v>75.247412592795698</v>
      </c>
      <c r="O895" s="6">
        <v>77.867722864755706</v>
      </c>
      <c r="P895" s="6">
        <v>0.34851343826758802</v>
      </c>
      <c r="Q895" s="6">
        <v>12.596745751755501</v>
      </c>
    </row>
    <row r="896" spans="1:17">
      <c r="A896" s="6" t="s">
        <v>1014</v>
      </c>
      <c r="B896" s="6" t="s">
        <v>25</v>
      </c>
      <c r="C896" s="6" t="s">
        <v>3</v>
      </c>
      <c r="D896" s="6" t="s">
        <v>18</v>
      </c>
      <c r="E896" s="6" t="s">
        <v>6</v>
      </c>
      <c r="F896" s="6">
        <v>421.50595299999998</v>
      </c>
      <c r="G896" s="6">
        <v>76.209054290508107</v>
      </c>
      <c r="H896" s="6">
        <v>0.70359847574141898</v>
      </c>
      <c r="I896" s="6">
        <v>74.830001278054993</v>
      </c>
      <c r="J896" s="6">
        <v>77.588107302961305</v>
      </c>
      <c r="K896" s="6">
        <v>426.480893659846</v>
      </c>
      <c r="L896" s="6">
        <v>76.252482427885198</v>
      </c>
      <c r="M896" s="6">
        <v>0.68906573407353999</v>
      </c>
      <c r="N896" s="6">
        <v>74.901913589101</v>
      </c>
      <c r="O896" s="6">
        <v>77.603051266669297</v>
      </c>
      <c r="P896" s="6">
        <v>4.3428137377034701E-2</v>
      </c>
      <c r="Q896" s="6">
        <v>1.56967607255015</v>
      </c>
    </row>
    <row r="897" spans="1:17">
      <c r="A897" s="6" t="s">
        <v>1015</v>
      </c>
      <c r="B897" s="6" t="s">
        <v>25</v>
      </c>
      <c r="C897" s="6" t="s">
        <v>3</v>
      </c>
      <c r="D897" s="6" t="s">
        <v>18</v>
      </c>
      <c r="E897" s="6" t="s">
        <v>8</v>
      </c>
      <c r="F897" s="6">
        <v>421.50595299999998</v>
      </c>
      <c r="G897" s="6">
        <v>76.209054290508107</v>
      </c>
      <c r="H897" s="6">
        <v>0.70359847574141898</v>
      </c>
      <c r="I897" s="6">
        <v>74.830001278054993</v>
      </c>
      <c r="J897" s="6">
        <v>77.588107302961305</v>
      </c>
      <c r="K897" s="6">
        <v>395.992420420857</v>
      </c>
      <c r="L897" s="6">
        <v>76.514696889639396</v>
      </c>
      <c r="M897" s="6">
        <v>0.74965638920507605</v>
      </c>
      <c r="N897" s="6">
        <v>75.045370366797499</v>
      </c>
      <c r="O897" s="6">
        <v>77.984023412481406</v>
      </c>
      <c r="P897" s="6">
        <v>0.30564259913126102</v>
      </c>
      <c r="Q897" s="6">
        <v>11.0472127884094</v>
      </c>
    </row>
    <row r="898" spans="1:17">
      <c r="A898" s="6" t="s">
        <v>1016</v>
      </c>
      <c r="B898" s="6" t="s">
        <v>22</v>
      </c>
      <c r="C898" s="6" t="s">
        <v>3</v>
      </c>
      <c r="D898" s="6" t="s">
        <v>18</v>
      </c>
      <c r="E898" s="6" t="s">
        <v>7</v>
      </c>
      <c r="F898" s="6">
        <v>253.03089600000001</v>
      </c>
      <c r="G898" s="6">
        <v>75.307825915287495</v>
      </c>
      <c r="H898" s="6">
        <v>0.88943021429864799</v>
      </c>
      <c r="I898" s="6">
        <v>73.564542695262105</v>
      </c>
      <c r="J898" s="6">
        <v>77.051109135312799</v>
      </c>
      <c r="K898" s="6">
        <v>233.519942053611</v>
      </c>
      <c r="L898" s="6">
        <v>76.232581122824598</v>
      </c>
      <c r="M898" s="6">
        <v>0.91270084984356104</v>
      </c>
      <c r="N898" s="6">
        <v>74.443687457131205</v>
      </c>
      <c r="O898" s="6">
        <v>78.021474788517907</v>
      </c>
      <c r="P898" s="6">
        <v>0.92475520753707496</v>
      </c>
      <c r="Q898" s="6">
        <v>29.375854734172201</v>
      </c>
    </row>
    <row r="899" spans="1:17">
      <c r="A899" s="6" t="s">
        <v>1017</v>
      </c>
      <c r="B899" s="6" t="s">
        <v>22</v>
      </c>
      <c r="C899" s="6" t="s">
        <v>3</v>
      </c>
      <c r="D899" s="6" t="s">
        <v>18</v>
      </c>
      <c r="E899" s="6" t="s">
        <v>5</v>
      </c>
      <c r="F899" s="6">
        <v>253.03089600000001</v>
      </c>
      <c r="G899" s="6">
        <v>75.307825915287495</v>
      </c>
      <c r="H899" s="6">
        <v>0.88943021429864799</v>
      </c>
      <c r="I899" s="6">
        <v>73.564542695262105</v>
      </c>
      <c r="J899" s="6">
        <v>77.051109135312799</v>
      </c>
      <c r="K899" s="6">
        <v>206.90880642691201</v>
      </c>
      <c r="L899" s="6">
        <v>77.576760074591903</v>
      </c>
      <c r="M899" s="6">
        <v>0.91924832337522799</v>
      </c>
      <c r="N899" s="6">
        <v>75.775033360776405</v>
      </c>
      <c r="O899" s="6">
        <v>79.378486788407301</v>
      </c>
      <c r="P899" s="6">
        <v>2.2689341593043899</v>
      </c>
      <c r="Q899" s="6">
        <v>72.0751607797297</v>
      </c>
    </row>
    <row r="900" spans="1:17">
      <c r="A900" s="6" t="s">
        <v>1018</v>
      </c>
      <c r="B900" s="6" t="s">
        <v>22</v>
      </c>
      <c r="C900" s="6" t="s">
        <v>3</v>
      </c>
      <c r="D900" s="6" t="s">
        <v>18</v>
      </c>
      <c r="E900" s="6" t="s">
        <v>9</v>
      </c>
      <c r="F900" s="6">
        <v>253.03089600000001</v>
      </c>
      <c r="G900" s="6">
        <v>75.307825915287495</v>
      </c>
      <c r="H900" s="6">
        <v>0.88943021429864799</v>
      </c>
      <c r="I900" s="6">
        <v>73.564542695262105</v>
      </c>
      <c r="J900" s="6">
        <v>77.051109135312799</v>
      </c>
      <c r="K900" s="6">
        <v>248.62658742809501</v>
      </c>
      <c r="L900" s="6">
        <v>75.464450795476907</v>
      </c>
      <c r="M900" s="6">
        <v>0.89546695654187003</v>
      </c>
      <c r="N900" s="6">
        <v>73.709335560654793</v>
      </c>
      <c r="O900" s="6">
        <v>77.219566030299006</v>
      </c>
      <c r="P900" s="6">
        <v>0.15662488018939799</v>
      </c>
      <c r="Q900" s="6">
        <v>4.9753596310690797</v>
      </c>
    </row>
    <row r="901" spans="1:17">
      <c r="A901" s="6" t="s">
        <v>1019</v>
      </c>
      <c r="B901" s="6" t="s">
        <v>22</v>
      </c>
      <c r="C901" s="6" t="s">
        <v>3</v>
      </c>
      <c r="D901" s="6" t="s">
        <v>18</v>
      </c>
      <c r="E901" s="6" t="s">
        <v>12</v>
      </c>
      <c r="F901" s="6">
        <v>253.03089600000001</v>
      </c>
      <c r="G901" s="6">
        <v>75.307825915287495</v>
      </c>
      <c r="H901" s="6">
        <v>0.88943021429864799</v>
      </c>
      <c r="I901" s="6">
        <v>73.564542695262105</v>
      </c>
      <c r="J901" s="6">
        <v>77.051109135312799</v>
      </c>
      <c r="K901" s="6">
        <v>268.02007471517902</v>
      </c>
      <c r="L901" s="6">
        <v>73.191285672969997</v>
      </c>
      <c r="M901" s="6">
        <v>1.0302755512783</v>
      </c>
      <c r="N901" s="6">
        <v>71.171945592464596</v>
      </c>
      <c r="O901" s="6">
        <v>75.210625753475497</v>
      </c>
      <c r="P901" s="6">
        <v>-2.1165402423174702</v>
      </c>
      <c r="Q901" s="6">
        <v>-67.234202295481495</v>
      </c>
    </row>
    <row r="902" spans="1:17">
      <c r="A902" s="6" t="s">
        <v>1020</v>
      </c>
      <c r="B902" s="6" t="s">
        <v>22</v>
      </c>
      <c r="C902" s="6" t="s">
        <v>3</v>
      </c>
      <c r="D902" s="6" t="s">
        <v>18</v>
      </c>
      <c r="E902" s="6" t="s">
        <v>10</v>
      </c>
      <c r="F902" s="6">
        <v>253.03089600000001</v>
      </c>
      <c r="G902" s="6">
        <v>75.307825915287495</v>
      </c>
      <c r="H902" s="6">
        <v>0.88943021429864799</v>
      </c>
      <c r="I902" s="6">
        <v>73.564542695262105</v>
      </c>
      <c r="J902" s="6">
        <v>77.051109135312799</v>
      </c>
      <c r="K902" s="6">
        <v>251.254009825954</v>
      </c>
      <c r="L902" s="6">
        <v>75.483937435222799</v>
      </c>
      <c r="M902" s="6">
        <v>0.87741263790071899</v>
      </c>
      <c r="N902" s="6">
        <v>73.764208664937399</v>
      </c>
      <c r="O902" s="6">
        <v>77.203666205508199</v>
      </c>
      <c r="P902" s="6">
        <v>0.17611151993527599</v>
      </c>
      <c r="Q902" s="6">
        <v>5.5943739321149204</v>
      </c>
    </row>
    <row r="903" spans="1:17">
      <c r="A903" s="6" t="s">
        <v>1021</v>
      </c>
      <c r="B903" s="6" t="s">
        <v>22</v>
      </c>
      <c r="C903" s="6" t="s">
        <v>3</v>
      </c>
      <c r="D903" s="6" t="s">
        <v>18</v>
      </c>
      <c r="E903" s="6" t="s">
        <v>11</v>
      </c>
      <c r="F903" s="6">
        <v>253.03089600000001</v>
      </c>
      <c r="G903" s="6">
        <v>75.307825915287495</v>
      </c>
      <c r="H903" s="6">
        <v>0.88943021429864799</v>
      </c>
      <c r="I903" s="6">
        <v>73.564542695262105</v>
      </c>
      <c r="J903" s="6">
        <v>77.051109135312799</v>
      </c>
      <c r="K903" s="6">
        <v>250.03089600000001</v>
      </c>
      <c r="L903" s="6">
        <v>75.905505513895207</v>
      </c>
      <c r="M903" s="6">
        <v>0.82685514582935504</v>
      </c>
      <c r="N903" s="6">
        <v>74.284869428069598</v>
      </c>
      <c r="O903" s="6">
        <v>77.526141599720702</v>
      </c>
      <c r="P903" s="6">
        <v>0.59767959860765496</v>
      </c>
      <c r="Q903" s="6">
        <v>18.985942358776001</v>
      </c>
    </row>
    <row r="904" spans="1:17">
      <c r="A904" s="6" t="s">
        <v>1022</v>
      </c>
      <c r="B904" s="6" t="s">
        <v>22</v>
      </c>
      <c r="C904" s="6" t="s">
        <v>3</v>
      </c>
      <c r="D904" s="6" t="s">
        <v>18</v>
      </c>
      <c r="E904" s="6" t="s">
        <v>6</v>
      </c>
      <c r="F904" s="6">
        <v>253.03089600000001</v>
      </c>
      <c r="G904" s="6">
        <v>75.307825915287495</v>
      </c>
      <c r="H904" s="6">
        <v>0.88943021429864799</v>
      </c>
      <c r="I904" s="6">
        <v>73.564542695262105</v>
      </c>
      <c r="J904" s="6">
        <v>77.051109135312799</v>
      </c>
      <c r="K904" s="6">
        <v>256.12556141944299</v>
      </c>
      <c r="L904" s="6">
        <v>75.552878506639004</v>
      </c>
      <c r="M904" s="6">
        <v>0.84766900116435895</v>
      </c>
      <c r="N904" s="6">
        <v>73.891447264356799</v>
      </c>
      <c r="O904" s="6">
        <v>77.214309748921096</v>
      </c>
      <c r="P904" s="6">
        <v>0.24505259135149501</v>
      </c>
      <c r="Q904" s="6">
        <v>7.7843620312734298</v>
      </c>
    </row>
    <row r="905" spans="1:17">
      <c r="A905" s="6" t="s">
        <v>1023</v>
      </c>
      <c r="B905" s="6" t="s">
        <v>22</v>
      </c>
      <c r="C905" s="6" t="s">
        <v>3</v>
      </c>
      <c r="D905" s="6" t="s">
        <v>18</v>
      </c>
      <c r="E905" s="6" t="s">
        <v>8</v>
      </c>
      <c r="F905" s="6">
        <v>253.03089600000001</v>
      </c>
      <c r="G905" s="6">
        <v>75.307825915287495</v>
      </c>
      <c r="H905" s="6">
        <v>0.88943021429864799</v>
      </c>
      <c r="I905" s="6">
        <v>73.564542695262105</v>
      </c>
      <c r="J905" s="6">
        <v>77.051109135312799</v>
      </c>
      <c r="K905" s="6">
        <v>230.05628083651101</v>
      </c>
      <c r="L905" s="6">
        <v>76.203219436115603</v>
      </c>
      <c r="M905" s="6">
        <v>0.93662847125792104</v>
      </c>
      <c r="N905" s="6">
        <v>74.367427632450102</v>
      </c>
      <c r="O905" s="6">
        <v>78.039011239781104</v>
      </c>
      <c r="P905" s="6">
        <v>0.89539352082809398</v>
      </c>
      <c r="Q905" s="6">
        <v>28.4431488283461</v>
      </c>
    </row>
    <row r="906" spans="1:17">
      <c r="A906" s="6" t="s">
        <v>1024</v>
      </c>
      <c r="B906" s="6" t="s">
        <v>59</v>
      </c>
      <c r="C906" s="6" t="s">
        <v>3</v>
      </c>
      <c r="D906" s="6" t="s">
        <v>18</v>
      </c>
      <c r="E906" s="6" t="s">
        <v>7</v>
      </c>
      <c r="F906" s="6">
        <v>155.29690299999999</v>
      </c>
      <c r="G906" s="6">
        <v>73.478069276465504</v>
      </c>
      <c r="H906" s="6">
        <v>1.2784182108333699</v>
      </c>
      <c r="I906" s="6">
        <v>70.972369583232094</v>
      </c>
      <c r="J906" s="6">
        <v>75.9837689696989</v>
      </c>
      <c r="K906" s="6">
        <v>141.24946344105399</v>
      </c>
      <c r="L906" s="6">
        <v>74.238023855029894</v>
      </c>
      <c r="M906" s="6">
        <v>1.3420283799164501</v>
      </c>
      <c r="N906" s="6">
        <v>71.607648230393707</v>
      </c>
      <c r="O906" s="6">
        <v>76.868399479666195</v>
      </c>
      <c r="P906" s="6">
        <v>0.75995457856446103</v>
      </c>
      <c r="Q906" s="6">
        <v>15.7971586812418</v>
      </c>
    </row>
    <row r="907" spans="1:17">
      <c r="A907" s="6" t="s">
        <v>1025</v>
      </c>
      <c r="B907" s="6" t="s">
        <v>59</v>
      </c>
      <c r="C907" s="6" t="s">
        <v>3</v>
      </c>
      <c r="D907" s="6" t="s">
        <v>18</v>
      </c>
      <c r="E907" s="6" t="s">
        <v>5</v>
      </c>
      <c r="F907" s="6">
        <v>155.29690299999999</v>
      </c>
      <c r="G907" s="6">
        <v>73.478069276465504</v>
      </c>
      <c r="H907" s="6">
        <v>1.2784182108333699</v>
      </c>
      <c r="I907" s="6">
        <v>70.972369583232094</v>
      </c>
      <c r="J907" s="6">
        <v>75.9837689696989</v>
      </c>
      <c r="K907" s="6">
        <v>141.50612827072499</v>
      </c>
      <c r="L907" s="6">
        <v>74.429435216900501</v>
      </c>
      <c r="M907" s="6">
        <v>1.3539146619595701</v>
      </c>
      <c r="N907" s="6">
        <v>71.775762479459701</v>
      </c>
      <c r="O907" s="6">
        <v>77.083107954341202</v>
      </c>
      <c r="P907" s="6">
        <v>0.951365940434997</v>
      </c>
      <c r="Q907" s="6">
        <v>19.7760223425059</v>
      </c>
    </row>
    <row r="908" spans="1:17">
      <c r="A908" s="6" t="s">
        <v>1026</v>
      </c>
      <c r="B908" s="6" t="s">
        <v>59</v>
      </c>
      <c r="C908" s="6" t="s">
        <v>3</v>
      </c>
      <c r="D908" s="6" t="s">
        <v>18</v>
      </c>
      <c r="E908" s="6" t="s">
        <v>9</v>
      </c>
      <c r="F908" s="6">
        <v>155.29690299999999</v>
      </c>
      <c r="G908" s="6">
        <v>73.478069276465504</v>
      </c>
      <c r="H908" s="6">
        <v>1.2784182108333699</v>
      </c>
      <c r="I908" s="6">
        <v>70.972369583232094</v>
      </c>
      <c r="J908" s="6">
        <v>75.9837689696989</v>
      </c>
      <c r="K908" s="6">
        <v>147.90991949967099</v>
      </c>
      <c r="L908" s="6">
        <v>74.408926873647005</v>
      </c>
      <c r="M908" s="6">
        <v>1.2637893599169701</v>
      </c>
      <c r="N908" s="6">
        <v>71.9318997282097</v>
      </c>
      <c r="O908" s="6">
        <v>76.885954019084295</v>
      </c>
      <c r="P908" s="6">
        <v>0.93085759718154304</v>
      </c>
      <c r="Q908" s="6">
        <v>19.349715873932301</v>
      </c>
    </row>
    <row r="909" spans="1:17">
      <c r="A909" s="6" t="s">
        <v>1027</v>
      </c>
      <c r="B909" s="6" t="s">
        <v>59</v>
      </c>
      <c r="C909" s="6" t="s">
        <v>3</v>
      </c>
      <c r="D909" s="6" t="s">
        <v>18</v>
      </c>
      <c r="E909" s="6" t="s">
        <v>12</v>
      </c>
      <c r="F909" s="6">
        <v>155.29690299999999</v>
      </c>
      <c r="G909" s="6">
        <v>73.478069276465504</v>
      </c>
      <c r="H909" s="6">
        <v>1.2784182108333699</v>
      </c>
      <c r="I909" s="6">
        <v>70.972369583232094</v>
      </c>
      <c r="J909" s="6">
        <v>75.9837689696989</v>
      </c>
      <c r="K909" s="6">
        <v>146.10756924642399</v>
      </c>
      <c r="L909" s="6">
        <v>75.542807774981895</v>
      </c>
      <c r="M909" s="6">
        <v>1.13667286352592</v>
      </c>
      <c r="N909" s="6">
        <v>73.3149289624711</v>
      </c>
      <c r="O909" s="6">
        <v>77.770686587492705</v>
      </c>
      <c r="P909" s="6">
        <v>2.0647384985164798</v>
      </c>
      <c r="Q909" s="6">
        <v>42.919672591415399</v>
      </c>
    </row>
    <row r="910" spans="1:17">
      <c r="A910" s="6" t="s">
        <v>1028</v>
      </c>
      <c r="B910" s="6" t="s">
        <v>59</v>
      </c>
      <c r="C910" s="6" t="s">
        <v>3</v>
      </c>
      <c r="D910" s="6" t="s">
        <v>18</v>
      </c>
      <c r="E910" s="6" t="s">
        <v>10</v>
      </c>
      <c r="F910" s="6">
        <v>155.29690299999999</v>
      </c>
      <c r="G910" s="6">
        <v>73.478069276465504</v>
      </c>
      <c r="H910" s="6">
        <v>1.2784182108333699</v>
      </c>
      <c r="I910" s="6">
        <v>70.972369583232094</v>
      </c>
      <c r="J910" s="6">
        <v>75.9837689696989</v>
      </c>
      <c r="K910" s="6">
        <v>160.02451092904801</v>
      </c>
      <c r="L910" s="6">
        <v>73.315616669141903</v>
      </c>
      <c r="M910" s="6">
        <v>1.2342248407586001</v>
      </c>
      <c r="N910" s="6">
        <v>70.896535981254999</v>
      </c>
      <c r="O910" s="6">
        <v>75.734697357028693</v>
      </c>
      <c r="P910" s="6">
        <v>-0.16245260732360101</v>
      </c>
      <c r="Q910" s="6">
        <v>-3.3768986837608899</v>
      </c>
    </row>
    <row r="911" spans="1:17">
      <c r="A911" s="6" t="s">
        <v>1029</v>
      </c>
      <c r="B911" s="6" t="s">
        <v>59</v>
      </c>
      <c r="C911" s="6" t="s">
        <v>3</v>
      </c>
      <c r="D911" s="6" t="s">
        <v>18</v>
      </c>
      <c r="E911" s="6" t="s">
        <v>11</v>
      </c>
      <c r="F911" s="6">
        <v>155.29690299999999</v>
      </c>
      <c r="G911" s="6">
        <v>73.478069276465504</v>
      </c>
      <c r="H911" s="6">
        <v>1.2784182108333699</v>
      </c>
      <c r="I911" s="6">
        <v>70.972369583232094</v>
      </c>
      <c r="J911" s="6">
        <v>75.9837689696989</v>
      </c>
      <c r="K911" s="6">
        <v>156.82605098206301</v>
      </c>
      <c r="L911" s="6">
        <v>73.084328323868206</v>
      </c>
      <c r="M911" s="6">
        <v>1.3106112564728201</v>
      </c>
      <c r="N911" s="6">
        <v>70.515530261181496</v>
      </c>
      <c r="O911" s="6">
        <v>75.653126386554902</v>
      </c>
      <c r="P911" s="6">
        <v>-0.39374095259726999</v>
      </c>
      <c r="Q911" s="6">
        <v>-8.1846842994640596</v>
      </c>
    </row>
    <row r="912" spans="1:17">
      <c r="A912" s="6" t="s">
        <v>1030</v>
      </c>
      <c r="B912" s="6" t="s">
        <v>59</v>
      </c>
      <c r="C912" s="6" t="s">
        <v>3</v>
      </c>
      <c r="D912" s="6" t="s">
        <v>18</v>
      </c>
      <c r="E912" s="6" t="s">
        <v>6</v>
      </c>
      <c r="F912" s="6">
        <v>155.29690299999999</v>
      </c>
      <c r="G912" s="6">
        <v>73.478069276465504</v>
      </c>
      <c r="H912" s="6">
        <v>1.2784182108333699</v>
      </c>
      <c r="I912" s="6">
        <v>70.972369583232094</v>
      </c>
      <c r="J912" s="6">
        <v>75.9837689696989</v>
      </c>
      <c r="K912" s="6">
        <v>153.30038899548401</v>
      </c>
      <c r="L912" s="6">
        <v>74.244807744438404</v>
      </c>
      <c r="M912" s="6">
        <v>1.21202908198214</v>
      </c>
      <c r="N912" s="6">
        <v>71.869230743753505</v>
      </c>
      <c r="O912" s="6">
        <v>76.620384745123403</v>
      </c>
      <c r="P912" s="6">
        <v>0.76673846797298495</v>
      </c>
      <c r="Q912" s="6">
        <v>15.9381752373429</v>
      </c>
    </row>
    <row r="913" spans="1:17">
      <c r="A913" s="6" t="s">
        <v>1031</v>
      </c>
      <c r="B913" s="6" t="s">
        <v>59</v>
      </c>
      <c r="C913" s="6" t="s">
        <v>3</v>
      </c>
      <c r="D913" s="6" t="s">
        <v>18</v>
      </c>
      <c r="E913" s="6" t="s">
        <v>8</v>
      </c>
      <c r="F913" s="6">
        <v>155.29690299999999</v>
      </c>
      <c r="G913" s="6">
        <v>73.478069276465504</v>
      </c>
      <c r="H913" s="6">
        <v>1.2784182108333699</v>
      </c>
      <c r="I913" s="6">
        <v>70.972369583232094</v>
      </c>
      <c r="J913" s="6">
        <v>75.9837689696989</v>
      </c>
      <c r="K913" s="6">
        <v>156.90657686417401</v>
      </c>
      <c r="L913" s="6">
        <v>73.371311968941995</v>
      </c>
      <c r="M913" s="6">
        <v>1.2654651415114</v>
      </c>
      <c r="N913" s="6">
        <v>70.891000291579701</v>
      </c>
      <c r="O913" s="6">
        <v>75.851623646304304</v>
      </c>
      <c r="P913" s="6">
        <v>-0.106757307523452</v>
      </c>
      <c r="Q913" s="6">
        <v>-2.2191617432133799</v>
      </c>
    </row>
    <row r="914" spans="1:17">
      <c r="A914" s="6" t="s">
        <v>1032</v>
      </c>
      <c r="B914" s="6" t="s">
        <v>68</v>
      </c>
      <c r="C914" s="6" t="s">
        <v>3</v>
      </c>
      <c r="D914" s="6" t="s">
        <v>18</v>
      </c>
      <c r="E914" s="6" t="s">
        <v>7</v>
      </c>
      <c r="F914" s="6">
        <v>264.35710599999999</v>
      </c>
      <c r="G914" s="6">
        <v>77.482719286713802</v>
      </c>
      <c r="H914" s="6">
        <v>0.85612122594406703</v>
      </c>
      <c r="I914" s="6">
        <v>75.804721683863406</v>
      </c>
      <c r="J914" s="6">
        <v>79.160716889564199</v>
      </c>
      <c r="K914" s="6">
        <v>250.85796628649501</v>
      </c>
      <c r="L914" s="6">
        <v>78.664029391920295</v>
      </c>
      <c r="M914" s="6">
        <v>0.81170946171732306</v>
      </c>
      <c r="N914" s="6">
        <v>77.073078846954303</v>
      </c>
      <c r="O914" s="6">
        <v>80.254979936886201</v>
      </c>
      <c r="P914" s="6">
        <v>1.1813101052064801</v>
      </c>
      <c r="Q914" s="6">
        <v>26.445343757215799</v>
      </c>
    </row>
    <row r="915" spans="1:17">
      <c r="A915" s="6" t="s">
        <v>1033</v>
      </c>
      <c r="B915" s="6" t="s">
        <v>68</v>
      </c>
      <c r="C915" s="6" t="s">
        <v>3</v>
      </c>
      <c r="D915" s="6" t="s">
        <v>18</v>
      </c>
      <c r="E915" s="6" t="s">
        <v>5</v>
      </c>
      <c r="F915" s="6">
        <v>264.35710599999999</v>
      </c>
      <c r="G915" s="6">
        <v>77.482719286713802</v>
      </c>
      <c r="H915" s="6">
        <v>0.85612122594406703</v>
      </c>
      <c r="I915" s="6">
        <v>75.804721683863406</v>
      </c>
      <c r="J915" s="6">
        <v>79.160716889564199</v>
      </c>
      <c r="K915" s="6">
        <v>236.60691194937999</v>
      </c>
      <c r="L915" s="6">
        <v>78.856179441579897</v>
      </c>
      <c r="M915" s="6">
        <v>0.87818478781876297</v>
      </c>
      <c r="N915" s="6">
        <v>77.134937257455107</v>
      </c>
      <c r="O915" s="6">
        <v>80.577421625704702</v>
      </c>
      <c r="P915" s="6">
        <v>1.3734601548660801</v>
      </c>
      <c r="Q915" s="6">
        <v>30.746901911859801</v>
      </c>
    </row>
    <row r="916" spans="1:17">
      <c r="A916" s="6" t="s">
        <v>1034</v>
      </c>
      <c r="B916" s="6" t="s">
        <v>68</v>
      </c>
      <c r="C916" s="6" t="s">
        <v>3</v>
      </c>
      <c r="D916" s="6" t="s">
        <v>18</v>
      </c>
      <c r="E916" s="6" t="s">
        <v>9</v>
      </c>
      <c r="F916" s="6">
        <v>264.35710599999999</v>
      </c>
      <c r="G916" s="6">
        <v>77.482719286713802</v>
      </c>
      <c r="H916" s="6">
        <v>0.85612122594406703</v>
      </c>
      <c r="I916" s="6">
        <v>75.804721683863406</v>
      </c>
      <c r="J916" s="6">
        <v>79.160716889564199</v>
      </c>
      <c r="K916" s="6">
        <v>250.41031037726901</v>
      </c>
      <c r="L916" s="6">
        <v>78.114362835498994</v>
      </c>
      <c r="M916" s="6">
        <v>0.86169779617256304</v>
      </c>
      <c r="N916" s="6">
        <v>76.425435155000798</v>
      </c>
      <c r="O916" s="6">
        <v>79.803290515997205</v>
      </c>
      <c r="P916" s="6">
        <v>0.63164354878522</v>
      </c>
      <c r="Q916" s="6">
        <v>14.1402589430429</v>
      </c>
    </row>
    <row r="917" spans="1:17">
      <c r="A917" s="6" t="s">
        <v>1035</v>
      </c>
      <c r="B917" s="6" t="s">
        <v>68</v>
      </c>
      <c r="C917" s="6" t="s">
        <v>3</v>
      </c>
      <c r="D917" s="6" t="s">
        <v>18</v>
      </c>
      <c r="E917" s="6" t="s">
        <v>12</v>
      </c>
      <c r="F917" s="6">
        <v>264.35710599999999</v>
      </c>
      <c r="G917" s="6">
        <v>77.482719286713802</v>
      </c>
      <c r="H917" s="6">
        <v>0.85612122594406703</v>
      </c>
      <c r="I917" s="6">
        <v>75.804721683863406</v>
      </c>
      <c r="J917" s="6">
        <v>79.160716889564199</v>
      </c>
      <c r="K917" s="6">
        <v>262.43682542532298</v>
      </c>
      <c r="L917" s="6">
        <v>77.658372529580305</v>
      </c>
      <c r="M917" s="6">
        <v>0.85041354785851697</v>
      </c>
      <c r="N917" s="6">
        <v>75.991561975777699</v>
      </c>
      <c r="O917" s="6">
        <v>79.325183083382996</v>
      </c>
      <c r="P917" s="6">
        <v>0.17565324286654499</v>
      </c>
      <c r="Q917" s="6">
        <v>3.9322531562223202</v>
      </c>
    </row>
    <row r="918" spans="1:17">
      <c r="A918" s="6" t="s">
        <v>1036</v>
      </c>
      <c r="B918" s="6" t="s">
        <v>68</v>
      </c>
      <c r="C918" s="6" t="s">
        <v>3</v>
      </c>
      <c r="D918" s="6" t="s">
        <v>18</v>
      </c>
      <c r="E918" s="6" t="s">
        <v>10</v>
      </c>
      <c r="F918" s="6">
        <v>264.35710599999999</v>
      </c>
      <c r="G918" s="6">
        <v>77.482719286713802</v>
      </c>
      <c r="H918" s="6">
        <v>0.85612122594406703</v>
      </c>
      <c r="I918" s="6">
        <v>75.804721683863406</v>
      </c>
      <c r="J918" s="6">
        <v>79.160716889564199</v>
      </c>
      <c r="K918" s="6">
        <v>265.60483680367702</v>
      </c>
      <c r="L918" s="6">
        <v>77.475615898740799</v>
      </c>
      <c r="M918" s="6">
        <v>0.85261665614287196</v>
      </c>
      <c r="N918" s="6">
        <v>75.804487252700795</v>
      </c>
      <c r="O918" s="6">
        <v>79.146744544780901</v>
      </c>
      <c r="P918" s="6">
        <v>-7.10338797297538E-3</v>
      </c>
      <c r="Q918" s="6">
        <v>-0.159019664657294</v>
      </c>
    </row>
    <row r="919" spans="1:17">
      <c r="A919" s="6" t="s">
        <v>1037</v>
      </c>
      <c r="B919" s="6" t="s">
        <v>68</v>
      </c>
      <c r="C919" s="6" t="s">
        <v>3</v>
      </c>
      <c r="D919" s="6" t="s">
        <v>18</v>
      </c>
      <c r="E919" s="6" t="s">
        <v>11</v>
      </c>
      <c r="F919" s="6">
        <v>264.35710599999999</v>
      </c>
      <c r="G919" s="6">
        <v>77.482719286713802</v>
      </c>
      <c r="H919" s="6">
        <v>0.85612122594406703</v>
      </c>
      <c r="I919" s="6">
        <v>75.804721683863406</v>
      </c>
      <c r="J919" s="6">
        <v>79.160716889564199</v>
      </c>
      <c r="K919" s="6">
        <v>264.35710599999999</v>
      </c>
      <c r="L919" s="6">
        <v>77.482719286713802</v>
      </c>
      <c r="M919" s="6">
        <v>0.85612122594406703</v>
      </c>
      <c r="N919" s="6">
        <v>75.804721683863406</v>
      </c>
      <c r="O919" s="6">
        <v>79.160716889564199</v>
      </c>
      <c r="P919" s="6">
        <v>0</v>
      </c>
      <c r="Q919" s="6">
        <v>0</v>
      </c>
    </row>
    <row r="920" spans="1:17">
      <c r="A920" s="6" t="s">
        <v>1038</v>
      </c>
      <c r="B920" s="6" t="s">
        <v>68</v>
      </c>
      <c r="C920" s="6" t="s">
        <v>3</v>
      </c>
      <c r="D920" s="6" t="s">
        <v>18</v>
      </c>
      <c r="E920" s="6" t="s">
        <v>6</v>
      </c>
      <c r="F920" s="6">
        <v>264.35710599999999</v>
      </c>
      <c r="G920" s="6">
        <v>77.482719286713802</v>
      </c>
      <c r="H920" s="6">
        <v>0.85612122594406703</v>
      </c>
      <c r="I920" s="6">
        <v>75.804721683863406</v>
      </c>
      <c r="J920" s="6">
        <v>79.160716889564199</v>
      </c>
      <c r="K920" s="6">
        <v>263.70152181421003</v>
      </c>
      <c r="L920" s="6">
        <v>77.800855599671394</v>
      </c>
      <c r="M920" s="6">
        <v>0.82076381914492902</v>
      </c>
      <c r="N920" s="6">
        <v>76.192158514147394</v>
      </c>
      <c r="O920" s="6">
        <v>79.409552685195493</v>
      </c>
      <c r="P920" s="6">
        <v>0.318136312957634</v>
      </c>
      <c r="Q920" s="6">
        <v>7.1219437815164497</v>
      </c>
    </row>
    <row r="921" spans="1:17">
      <c r="A921" s="6" t="s">
        <v>1039</v>
      </c>
      <c r="B921" s="6" t="s">
        <v>68</v>
      </c>
      <c r="C921" s="6" t="s">
        <v>3</v>
      </c>
      <c r="D921" s="6" t="s">
        <v>18</v>
      </c>
      <c r="E921" s="6" t="s">
        <v>8</v>
      </c>
      <c r="F921" s="6">
        <v>264.35710599999999</v>
      </c>
      <c r="G921" s="6">
        <v>77.482719286713802</v>
      </c>
      <c r="H921" s="6">
        <v>0.85612122594406703</v>
      </c>
      <c r="I921" s="6">
        <v>75.804721683863406</v>
      </c>
      <c r="J921" s="6">
        <v>79.160716889564199</v>
      </c>
      <c r="K921" s="6">
        <v>246.74776659158101</v>
      </c>
      <c r="L921" s="6">
        <v>78.276606451679399</v>
      </c>
      <c r="M921" s="6">
        <v>0.86935012128515499</v>
      </c>
      <c r="N921" s="6">
        <v>76.572680213960496</v>
      </c>
      <c r="O921" s="6">
        <v>79.980532689398302</v>
      </c>
      <c r="P921" s="6">
        <v>0.79388716496562495</v>
      </c>
      <c r="Q921" s="6">
        <v>17.772318114800001</v>
      </c>
    </row>
    <row r="922" spans="1:17">
      <c r="A922" s="6" t="s">
        <v>1040</v>
      </c>
      <c r="B922" s="6" t="s">
        <v>47</v>
      </c>
      <c r="C922" s="6" t="s">
        <v>3</v>
      </c>
      <c r="D922" s="6" t="s">
        <v>18</v>
      </c>
      <c r="E922" s="6" t="s">
        <v>7</v>
      </c>
      <c r="F922" s="6">
        <v>491.49294099999997</v>
      </c>
      <c r="G922" s="6">
        <v>74.183263644562402</v>
      </c>
      <c r="H922" s="6">
        <v>0.73687991759539195</v>
      </c>
      <c r="I922" s="6">
        <v>72.738979006075397</v>
      </c>
      <c r="J922" s="6">
        <v>75.627548283049407</v>
      </c>
      <c r="K922" s="6">
        <v>455.03977565729798</v>
      </c>
      <c r="L922" s="6">
        <v>75.298987498072904</v>
      </c>
      <c r="M922" s="6">
        <v>0.74837520180528005</v>
      </c>
      <c r="N922" s="6">
        <v>73.8321721025345</v>
      </c>
      <c r="O922" s="6">
        <v>76.765802893611195</v>
      </c>
      <c r="P922" s="6">
        <v>1.1157238535104901</v>
      </c>
      <c r="Q922" s="6">
        <v>20.0066876581011</v>
      </c>
    </row>
    <row r="923" spans="1:17">
      <c r="A923" s="6" t="s">
        <v>1041</v>
      </c>
      <c r="B923" s="6" t="s">
        <v>47</v>
      </c>
      <c r="C923" s="6" t="s">
        <v>3</v>
      </c>
      <c r="D923" s="6" t="s">
        <v>18</v>
      </c>
      <c r="E923" s="6" t="s">
        <v>5</v>
      </c>
      <c r="F923" s="6">
        <v>491.49294099999997</v>
      </c>
      <c r="G923" s="6">
        <v>74.183263644562402</v>
      </c>
      <c r="H923" s="6">
        <v>0.73687991759539195</v>
      </c>
      <c r="I923" s="6">
        <v>72.738979006075397</v>
      </c>
      <c r="J923" s="6">
        <v>75.627548283049407</v>
      </c>
      <c r="K923" s="6">
        <v>456.58164503612801</v>
      </c>
      <c r="L923" s="6">
        <v>75.452229302727304</v>
      </c>
      <c r="M923" s="6">
        <v>0.73505641365191798</v>
      </c>
      <c r="N923" s="6">
        <v>74.011518731969602</v>
      </c>
      <c r="O923" s="6">
        <v>76.892939873485105</v>
      </c>
      <c r="P923" s="6">
        <v>1.26896565816493</v>
      </c>
      <c r="Q923" s="6">
        <v>22.754554804831699</v>
      </c>
    </row>
    <row r="924" spans="1:17">
      <c r="A924" s="6" t="s">
        <v>1042</v>
      </c>
      <c r="B924" s="6" t="s">
        <v>47</v>
      </c>
      <c r="C924" s="6" t="s">
        <v>3</v>
      </c>
      <c r="D924" s="6" t="s">
        <v>18</v>
      </c>
      <c r="E924" s="6" t="s">
        <v>9</v>
      </c>
      <c r="F924" s="6">
        <v>491.49294099999997</v>
      </c>
      <c r="G924" s="6">
        <v>74.183263644562402</v>
      </c>
      <c r="H924" s="6">
        <v>0.73687991759539195</v>
      </c>
      <c r="I924" s="6">
        <v>72.738979006075397</v>
      </c>
      <c r="J924" s="6">
        <v>75.627548283049407</v>
      </c>
      <c r="K924" s="6">
        <v>472.308285308839</v>
      </c>
      <c r="L924" s="6">
        <v>74.954287367349707</v>
      </c>
      <c r="M924" s="6">
        <v>0.73111025638751503</v>
      </c>
      <c r="N924" s="6">
        <v>73.521311264830203</v>
      </c>
      <c r="O924" s="6">
        <v>76.387263469869197</v>
      </c>
      <c r="P924" s="6">
        <v>0.77102372278731901</v>
      </c>
      <c r="Q924" s="6">
        <v>13.825670886445</v>
      </c>
    </row>
    <row r="925" spans="1:17">
      <c r="A925" s="6" t="s">
        <v>1043</v>
      </c>
      <c r="B925" s="6" t="s">
        <v>47</v>
      </c>
      <c r="C925" s="6" t="s">
        <v>3</v>
      </c>
      <c r="D925" s="6" t="s">
        <v>18</v>
      </c>
      <c r="E925" s="6" t="s">
        <v>12</v>
      </c>
      <c r="F925" s="6">
        <v>491.49294099999997</v>
      </c>
      <c r="G925" s="6">
        <v>74.183263644562402</v>
      </c>
      <c r="H925" s="6">
        <v>0.73687991759539195</v>
      </c>
      <c r="I925" s="6">
        <v>72.738979006075397</v>
      </c>
      <c r="J925" s="6">
        <v>75.627548283049407</v>
      </c>
      <c r="K925" s="6">
        <v>475.76610335838899</v>
      </c>
      <c r="L925" s="6">
        <v>75.307300415689596</v>
      </c>
      <c r="M925" s="6">
        <v>0.69639208550583098</v>
      </c>
      <c r="N925" s="6">
        <v>73.942371928098197</v>
      </c>
      <c r="O925" s="6">
        <v>76.672228903280995</v>
      </c>
      <c r="P925" s="6">
        <v>1.1240367711272199</v>
      </c>
      <c r="Q925" s="6">
        <v>20.1557513764775</v>
      </c>
    </row>
    <row r="926" spans="1:17">
      <c r="A926" s="6" t="s">
        <v>1044</v>
      </c>
      <c r="B926" s="6" t="s">
        <v>47</v>
      </c>
      <c r="C926" s="6" t="s">
        <v>3</v>
      </c>
      <c r="D926" s="6" t="s">
        <v>18</v>
      </c>
      <c r="E926" s="6" t="s">
        <v>10</v>
      </c>
      <c r="F926" s="6">
        <v>491.49294099999997</v>
      </c>
      <c r="G926" s="6">
        <v>74.183263644562402</v>
      </c>
      <c r="H926" s="6">
        <v>0.73687991759539195</v>
      </c>
      <c r="I926" s="6">
        <v>72.738979006075397</v>
      </c>
      <c r="J926" s="6">
        <v>75.627548283049407</v>
      </c>
      <c r="K926" s="6">
        <v>486.85562979595198</v>
      </c>
      <c r="L926" s="6">
        <v>74.384651945153095</v>
      </c>
      <c r="M926" s="6">
        <v>0.73667643185870901</v>
      </c>
      <c r="N926" s="6">
        <v>72.940766138710103</v>
      </c>
      <c r="O926" s="6">
        <v>75.828537751596201</v>
      </c>
      <c r="P926" s="6">
        <v>0.20138830059075</v>
      </c>
      <c r="Q926" s="6">
        <v>3.6112097229415698</v>
      </c>
    </row>
    <row r="927" spans="1:17">
      <c r="A927" s="6" t="s">
        <v>1045</v>
      </c>
      <c r="B927" s="6" t="s">
        <v>47</v>
      </c>
      <c r="C927" s="6" t="s">
        <v>3</v>
      </c>
      <c r="D927" s="6" t="s">
        <v>18</v>
      </c>
      <c r="E927" s="6" t="s">
        <v>11</v>
      </c>
      <c r="F927" s="6">
        <v>491.49294099999997</v>
      </c>
      <c r="G927" s="6">
        <v>74.183263644562402</v>
      </c>
      <c r="H927" s="6">
        <v>0.73687991759539195</v>
      </c>
      <c r="I927" s="6">
        <v>72.738979006075397</v>
      </c>
      <c r="J927" s="6">
        <v>75.627548283049407</v>
      </c>
      <c r="K927" s="6">
        <v>489.98634469393102</v>
      </c>
      <c r="L927" s="6">
        <v>74.379820921955002</v>
      </c>
      <c r="M927" s="6">
        <v>0.72122486943615904</v>
      </c>
      <c r="N927" s="6">
        <v>72.966220177860194</v>
      </c>
      <c r="O927" s="6">
        <v>75.793421666049895</v>
      </c>
      <c r="P927" s="6">
        <v>0.196557277392643</v>
      </c>
      <c r="Q927" s="6">
        <v>3.52458186077883</v>
      </c>
    </row>
    <row r="928" spans="1:17">
      <c r="A928" s="6" t="s">
        <v>1046</v>
      </c>
      <c r="B928" s="6" t="s">
        <v>47</v>
      </c>
      <c r="C928" s="6" t="s">
        <v>3</v>
      </c>
      <c r="D928" s="6" t="s">
        <v>18</v>
      </c>
      <c r="E928" s="6" t="s">
        <v>6</v>
      </c>
      <c r="F928" s="6">
        <v>491.49294099999997</v>
      </c>
      <c r="G928" s="6">
        <v>74.183263644562402</v>
      </c>
      <c r="H928" s="6">
        <v>0.73687991759539195</v>
      </c>
      <c r="I928" s="6">
        <v>72.738979006075397</v>
      </c>
      <c r="J928" s="6">
        <v>75.627548283049407</v>
      </c>
      <c r="K928" s="6">
        <v>488.44150674552401</v>
      </c>
      <c r="L928" s="6">
        <v>74.144966133143001</v>
      </c>
      <c r="M928" s="6">
        <v>0.74759357634535495</v>
      </c>
      <c r="N928" s="6">
        <v>72.679682723506104</v>
      </c>
      <c r="O928" s="6">
        <v>75.610249542779897</v>
      </c>
      <c r="P928" s="6">
        <v>-3.8297511419358402E-2</v>
      </c>
      <c r="Q928" s="6">
        <v>-0.686734756668407</v>
      </c>
    </row>
    <row r="929" spans="1:17">
      <c r="A929" s="6" t="s">
        <v>1047</v>
      </c>
      <c r="B929" s="6" t="s">
        <v>47</v>
      </c>
      <c r="C929" s="6" t="s">
        <v>3</v>
      </c>
      <c r="D929" s="6" t="s">
        <v>18</v>
      </c>
      <c r="E929" s="6" t="s">
        <v>8</v>
      </c>
      <c r="F929" s="6">
        <v>491.49294099999997</v>
      </c>
      <c r="G929" s="6">
        <v>74.183263644562402</v>
      </c>
      <c r="H929" s="6">
        <v>0.73687991759539195</v>
      </c>
      <c r="I929" s="6">
        <v>72.738979006075397</v>
      </c>
      <c r="J929" s="6">
        <v>75.627548283049407</v>
      </c>
      <c r="K929" s="6">
        <v>450.86529023512003</v>
      </c>
      <c r="L929" s="6">
        <v>75.120620068591606</v>
      </c>
      <c r="M929" s="6">
        <v>0.76206730994007399</v>
      </c>
      <c r="N929" s="6">
        <v>73.626968141109103</v>
      </c>
      <c r="O929" s="6">
        <v>76.614271996074194</v>
      </c>
      <c r="P929" s="6">
        <v>0.93735642402924702</v>
      </c>
      <c r="Q929" s="6">
        <v>16.8082784470928</v>
      </c>
    </row>
    <row r="930" spans="1:17">
      <c r="A930" s="6" t="s">
        <v>1048</v>
      </c>
      <c r="B930" s="6" t="s">
        <v>70</v>
      </c>
      <c r="C930" s="6" t="s">
        <v>3</v>
      </c>
      <c r="D930" s="6" t="s">
        <v>18</v>
      </c>
      <c r="E930" s="6" t="s">
        <v>7</v>
      </c>
      <c r="F930" s="6">
        <v>454.77322700000002</v>
      </c>
      <c r="G930" s="6">
        <v>72.886871350195904</v>
      </c>
      <c r="H930" s="6">
        <v>0.68905933280300802</v>
      </c>
      <c r="I930" s="6">
        <v>71.536315057902002</v>
      </c>
      <c r="J930" s="6">
        <v>74.237427642489806</v>
      </c>
      <c r="K930" s="6">
        <v>411.01643137363601</v>
      </c>
      <c r="L930" s="6">
        <v>74.050028313803693</v>
      </c>
      <c r="M930" s="6">
        <v>0.71348749916883702</v>
      </c>
      <c r="N930" s="6">
        <v>72.651592815432807</v>
      </c>
      <c r="O930" s="6">
        <v>75.448463812174595</v>
      </c>
      <c r="P930" s="6">
        <v>1.1631569636078301</v>
      </c>
      <c r="Q930" s="6">
        <v>14.8460105416991</v>
      </c>
    </row>
    <row r="931" spans="1:17">
      <c r="A931" s="6" t="s">
        <v>1049</v>
      </c>
      <c r="B931" s="6" t="s">
        <v>70</v>
      </c>
      <c r="C931" s="6" t="s">
        <v>3</v>
      </c>
      <c r="D931" s="6" t="s">
        <v>18</v>
      </c>
      <c r="E931" s="6" t="s">
        <v>5</v>
      </c>
      <c r="F931" s="6">
        <v>454.77322700000002</v>
      </c>
      <c r="G931" s="6">
        <v>72.886871350195904</v>
      </c>
      <c r="H931" s="6">
        <v>0.68905933280300802</v>
      </c>
      <c r="I931" s="6">
        <v>71.536315057902002</v>
      </c>
      <c r="J931" s="6">
        <v>74.237427642489806</v>
      </c>
      <c r="K931" s="6">
        <v>392.30115842198398</v>
      </c>
      <c r="L931" s="6">
        <v>74.926468509740303</v>
      </c>
      <c r="M931" s="6">
        <v>0.707324576392239</v>
      </c>
      <c r="N931" s="6">
        <v>73.540112340011504</v>
      </c>
      <c r="O931" s="6">
        <v>76.312824679469102</v>
      </c>
      <c r="P931" s="6">
        <v>2.03959715954446</v>
      </c>
      <c r="Q931" s="6">
        <v>26.0324976583519</v>
      </c>
    </row>
    <row r="932" spans="1:17">
      <c r="A932" s="6" t="s">
        <v>1050</v>
      </c>
      <c r="B932" s="6" t="s">
        <v>70</v>
      </c>
      <c r="C932" s="6" t="s">
        <v>3</v>
      </c>
      <c r="D932" s="6" t="s">
        <v>18</v>
      </c>
      <c r="E932" s="6" t="s">
        <v>9</v>
      </c>
      <c r="F932" s="6">
        <v>454.77322700000002</v>
      </c>
      <c r="G932" s="6">
        <v>72.886871350195904</v>
      </c>
      <c r="H932" s="6">
        <v>0.68905933280300802</v>
      </c>
      <c r="I932" s="6">
        <v>71.536315057902002</v>
      </c>
      <c r="J932" s="6">
        <v>74.237427642489806</v>
      </c>
      <c r="K932" s="6">
        <v>428.195015147459</v>
      </c>
      <c r="L932" s="6">
        <v>73.850255867147993</v>
      </c>
      <c r="M932" s="6">
        <v>0.69136829502639396</v>
      </c>
      <c r="N932" s="6">
        <v>72.4951740088962</v>
      </c>
      <c r="O932" s="6">
        <v>75.205337725399701</v>
      </c>
      <c r="P932" s="6">
        <v>0.96338451695207505</v>
      </c>
      <c r="Q932" s="6">
        <v>12.2962051914452</v>
      </c>
    </row>
    <row r="933" spans="1:17">
      <c r="A933" s="6" t="s">
        <v>1051</v>
      </c>
      <c r="B933" s="6" t="s">
        <v>70</v>
      </c>
      <c r="C933" s="6" t="s">
        <v>3</v>
      </c>
      <c r="D933" s="6" t="s">
        <v>18</v>
      </c>
      <c r="E933" s="6" t="s">
        <v>12</v>
      </c>
      <c r="F933" s="6">
        <v>454.77322700000002</v>
      </c>
      <c r="G933" s="6">
        <v>72.886871350195904</v>
      </c>
      <c r="H933" s="6">
        <v>0.68905933280300802</v>
      </c>
      <c r="I933" s="6">
        <v>71.536315057902002</v>
      </c>
      <c r="J933" s="6">
        <v>74.237427642489806</v>
      </c>
      <c r="K933" s="6">
        <v>425.73776036461499</v>
      </c>
      <c r="L933" s="6">
        <v>74.443119416743897</v>
      </c>
      <c r="M933" s="6">
        <v>0.65467483108158897</v>
      </c>
      <c r="N933" s="6">
        <v>73.159956747823998</v>
      </c>
      <c r="O933" s="6">
        <v>75.726282085663797</v>
      </c>
      <c r="P933" s="6">
        <v>1.5562480665480101</v>
      </c>
      <c r="Q933" s="6">
        <v>19.863247974553101</v>
      </c>
    </row>
    <row r="934" spans="1:17">
      <c r="A934" s="6" t="s">
        <v>1052</v>
      </c>
      <c r="B934" s="6" t="s">
        <v>70</v>
      </c>
      <c r="C934" s="6" t="s">
        <v>3</v>
      </c>
      <c r="D934" s="6" t="s">
        <v>18</v>
      </c>
      <c r="E934" s="6" t="s">
        <v>10</v>
      </c>
      <c r="F934" s="6">
        <v>454.77322700000002</v>
      </c>
      <c r="G934" s="6">
        <v>72.886871350195904</v>
      </c>
      <c r="H934" s="6">
        <v>0.68905933280300802</v>
      </c>
      <c r="I934" s="6">
        <v>71.536315057902002</v>
      </c>
      <c r="J934" s="6">
        <v>74.237427642489806</v>
      </c>
      <c r="K934" s="6">
        <v>453.42207052286699</v>
      </c>
      <c r="L934" s="6">
        <v>72.964752211977896</v>
      </c>
      <c r="M934" s="6">
        <v>0.68186154180450698</v>
      </c>
      <c r="N934" s="6">
        <v>71.628303590041</v>
      </c>
      <c r="O934" s="6">
        <v>74.301200833914706</v>
      </c>
      <c r="P934" s="6">
        <v>7.78808617819777E-2</v>
      </c>
      <c r="Q934" s="6">
        <v>0.99403617154604595</v>
      </c>
    </row>
    <row r="935" spans="1:17">
      <c r="A935" s="6" t="s">
        <v>1053</v>
      </c>
      <c r="B935" s="6" t="s">
        <v>70</v>
      </c>
      <c r="C935" s="6" t="s">
        <v>3</v>
      </c>
      <c r="D935" s="6" t="s">
        <v>18</v>
      </c>
      <c r="E935" s="6" t="s">
        <v>11</v>
      </c>
      <c r="F935" s="6">
        <v>454.77322700000002</v>
      </c>
      <c r="G935" s="6">
        <v>72.886871350195904</v>
      </c>
      <c r="H935" s="6">
        <v>0.68905933280300802</v>
      </c>
      <c r="I935" s="6">
        <v>71.536315057902002</v>
      </c>
      <c r="J935" s="6">
        <v>74.237427642489806</v>
      </c>
      <c r="K935" s="6">
        <v>455.31968717699101</v>
      </c>
      <c r="L935" s="6">
        <v>72.830138176309603</v>
      </c>
      <c r="M935" s="6">
        <v>0.692783017316843</v>
      </c>
      <c r="N935" s="6">
        <v>71.472283462368594</v>
      </c>
      <c r="O935" s="6">
        <v>74.187992890250598</v>
      </c>
      <c r="P935" s="6">
        <v>-5.67331738862435E-2</v>
      </c>
      <c r="Q935" s="6">
        <v>-0.72411662736104798</v>
      </c>
    </row>
    <row r="936" spans="1:17">
      <c r="A936" s="6" t="s">
        <v>1054</v>
      </c>
      <c r="B936" s="6" t="s">
        <v>70</v>
      </c>
      <c r="C936" s="6" t="s">
        <v>3</v>
      </c>
      <c r="D936" s="6" t="s">
        <v>18</v>
      </c>
      <c r="E936" s="6" t="s">
        <v>6</v>
      </c>
      <c r="F936" s="6">
        <v>454.77322700000002</v>
      </c>
      <c r="G936" s="6">
        <v>72.886871350195904</v>
      </c>
      <c r="H936" s="6">
        <v>0.68905933280300802</v>
      </c>
      <c r="I936" s="6">
        <v>71.536315057902002</v>
      </c>
      <c r="J936" s="6">
        <v>74.237427642489806</v>
      </c>
      <c r="K936" s="6">
        <v>429.15116491061798</v>
      </c>
      <c r="L936" s="6">
        <v>73.776666901971595</v>
      </c>
      <c r="M936" s="6">
        <v>0.69171264758001805</v>
      </c>
      <c r="N936" s="6">
        <v>72.420910112714694</v>
      </c>
      <c r="O936" s="6">
        <v>75.132423691228396</v>
      </c>
      <c r="P936" s="6">
        <v>0.88979555177569103</v>
      </c>
      <c r="Q936" s="6">
        <v>11.356948851206599</v>
      </c>
    </row>
    <row r="937" spans="1:17">
      <c r="A937" s="6" t="s">
        <v>1055</v>
      </c>
      <c r="B937" s="6" t="s">
        <v>70</v>
      </c>
      <c r="C937" s="6" t="s">
        <v>3</v>
      </c>
      <c r="D937" s="6" t="s">
        <v>18</v>
      </c>
      <c r="E937" s="6" t="s">
        <v>8</v>
      </c>
      <c r="F937" s="6">
        <v>454.77322700000002</v>
      </c>
      <c r="G937" s="6">
        <v>72.886871350195904</v>
      </c>
      <c r="H937" s="6">
        <v>0.68905933280300802</v>
      </c>
      <c r="I937" s="6">
        <v>71.536315057902002</v>
      </c>
      <c r="J937" s="6">
        <v>74.237427642489806</v>
      </c>
      <c r="K937" s="6">
        <v>414.83218114037697</v>
      </c>
      <c r="L937" s="6">
        <v>74.088353054724607</v>
      </c>
      <c r="M937" s="6">
        <v>0.71728048766410202</v>
      </c>
      <c r="N937" s="6">
        <v>72.682483298902895</v>
      </c>
      <c r="O937" s="6">
        <v>75.494222810546205</v>
      </c>
      <c r="P937" s="6">
        <v>1.2014817045287001</v>
      </c>
      <c r="Q937" s="6">
        <v>15.335170238559201</v>
      </c>
    </row>
    <row r="938" spans="1:17">
      <c r="A938" s="6" t="s">
        <v>1056</v>
      </c>
      <c r="B938" s="6" t="s">
        <v>40</v>
      </c>
      <c r="C938" s="6" t="s">
        <v>3</v>
      </c>
      <c r="D938" s="6" t="s">
        <v>18</v>
      </c>
      <c r="E938" s="6" t="s">
        <v>7</v>
      </c>
      <c r="F938" s="6">
        <v>353.45214399999998</v>
      </c>
      <c r="G938" s="6">
        <v>75.967678937565296</v>
      </c>
      <c r="H938" s="6">
        <v>0.77506659924530097</v>
      </c>
      <c r="I938" s="6">
        <v>74.448548403044498</v>
      </c>
      <c r="J938" s="6">
        <v>77.486809472085994</v>
      </c>
      <c r="K938" s="6">
        <v>326.19190706310798</v>
      </c>
      <c r="L938" s="6">
        <v>76.588029189868195</v>
      </c>
      <c r="M938" s="6">
        <v>0.80754545596784999</v>
      </c>
      <c r="N938" s="6">
        <v>75.005240096171207</v>
      </c>
      <c r="O938" s="6">
        <v>78.170818283565197</v>
      </c>
      <c r="P938" s="6">
        <v>0.62035025230295604</v>
      </c>
      <c r="Q938" s="6">
        <v>15.8367254742573</v>
      </c>
    </row>
    <row r="939" spans="1:17">
      <c r="A939" s="6" t="s">
        <v>1057</v>
      </c>
      <c r="B939" s="6" t="s">
        <v>40</v>
      </c>
      <c r="C939" s="6" t="s">
        <v>3</v>
      </c>
      <c r="D939" s="6" t="s">
        <v>18</v>
      </c>
      <c r="E939" s="6" t="s">
        <v>5</v>
      </c>
      <c r="F939" s="6">
        <v>353.45214399999998</v>
      </c>
      <c r="G939" s="6">
        <v>75.967678937565296</v>
      </c>
      <c r="H939" s="6">
        <v>0.77506659924530097</v>
      </c>
      <c r="I939" s="6">
        <v>74.448548403044498</v>
      </c>
      <c r="J939" s="6">
        <v>77.486809472085994</v>
      </c>
      <c r="K939" s="6">
        <v>315.54839668720302</v>
      </c>
      <c r="L939" s="6">
        <v>77.540231414212201</v>
      </c>
      <c r="M939" s="6">
        <v>0.78734939612829102</v>
      </c>
      <c r="N939" s="6">
        <v>75.997026597800797</v>
      </c>
      <c r="O939" s="6">
        <v>79.083436230623704</v>
      </c>
      <c r="P939" s="6">
        <v>1.5725524766469601</v>
      </c>
      <c r="Q939" s="6">
        <v>40.145195031466102</v>
      </c>
    </row>
    <row r="940" spans="1:17">
      <c r="A940" s="6" t="s">
        <v>1058</v>
      </c>
      <c r="B940" s="6" t="s">
        <v>40</v>
      </c>
      <c r="C940" s="6" t="s">
        <v>3</v>
      </c>
      <c r="D940" s="6" t="s">
        <v>18</v>
      </c>
      <c r="E940" s="6" t="s">
        <v>9</v>
      </c>
      <c r="F940" s="6">
        <v>353.45214399999998</v>
      </c>
      <c r="G940" s="6">
        <v>75.967678937565296</v>
      </c>
      <c r="H940" s="6">
        <v>0.77506659924530097</v>
      </c>
      <c r="I940" s="6">
        <v>74.448548403044498</v>
      </c>
      <c r="J940" s="6">
        <v>77.486809472085994</v>
      </c>
      <c r="K940" s="6">
        <v>356.38706460977397</v>
      </c>
      <c r="L940" s="6">
        <v>75.942534081587098</v>
      </c>
      <c r="M940" s="6">
        <v>0.77156846970800796</v>
      </c>
      <c r="N940" s="6">
        <v>74.430259880959397</v>
      </c>
      <c r="O940" s="6">
        <v>77.454808282214799</v>
      </c>
      <c r="P940" s="6">
        <v>-2.5144855978126698E-2</v>
      </c>
      <c r="Q940" s="6">
        <v>-0.64191507900097899</v>
      </c>
    </row>
    <row r="941" spans="1:17">
      <c r="A941" s="6" t="s">
        <v>1059</v>
      </c>
      <c r="B941" s="6" t="s">
        <v>40</v>
      </c>
      <c r="C941" s="6" t="s">
        <v>3</v>
      </c>
      <c r="D941" s="6" t="s">
        <v>18</v>
      </c>
      <c r="E941" s="6" t="s">
        <v>12</v>
      </c>
      <c r="F941" s="6">
        <v>353.45214399999998</v>
      </c>
      <c r="G941" s="6">
        <v>75.967678937565296</v>
      </c>
      <c r="H941" s="6">
        <v>0.77506659924530097</v>
      </c>
      <c r="I941" s="6">
        <v>74.448548403044498</v>
      </c>
      <c r="J941" s="6">
        <v>77.486809472085994</v>
      </c>
      <c r="K941" s="6">
        <v>343.53879718790699</v>
      </c>
      <c r="L941" s="6">
        <v>76.749850121028302</v>
      </c>
      <c r="M941" s="6">
        <v>0.74297429417795202</v>
      </c>
      <c r="N941" s="6">
        <v>75.293620504439502</v>
      </c>
      <c r="O941" s="6">
        <v>78.206079737617102</v>
      </c>
      <c r="P941" s="6">
        <v>0.78217118346306302</v>
      </c>
      <c r="Q941" s="6">
        <v>19.967800867968499</v>
      </c>
    </row>
    <row r="942" spans="1:17">
      <c r="A942" s="6" t="s">
        <v>1060</v>
      </c>
      <c r="B942" s="6" t="s">
        <v>40</v>
      </c>
      <c r="C942" s="6" t="s">
        <v>3</v>
      </c>
      <c r="D942" s="6" t="s">
        <v>18</v>
      </c>
      <c r="E942" s="6" t="s">
        <v>10</v>
      </c>
      <c r="F942" s="6">
        <v>353.45214399999998</v>
      </c>
      <c r="G942" s="6">
        <v>75.967678937565296</v>
      </c>
      <c r="H942" s="6">
        <v>0.77506659924530097</v>
      </c>
      <c r="I942" s="6">
        <v>74.448548403044498</v>
      </c>
      <c r="J942" s="6">
        <v>77.486809472085994</v>
      </c>
      <c r="K942" s="6">
        <v>351.862122871998</v>
      </c>
      <c r="L942" s="6">
        <v>76.049883820290802</v>
      </c>
      <c r="M942" s="6">
        <v>0.777333105218459</v>
      </c>
      <c r="N942" s="6">
        <v>74.526310934062707</v>
      </c>
      <c r="O942" s="6">
        <v>77.573456706518996</v>
      </c>
      <c r="P942" s="6">
        <v>8.2204882725591205E-2</v>
      </c>
      <c r="Q942" s="6">
        <v>2.0985824629485701</v>
      </c>
    </row>
    <row r="943" spans="1:17">
      <c r="A943" s="6" t="s">
        <v>1061</v>
      </c>
      <c r="B943" s="6" t="s">
        <v>40</v>
      </c>
      <c r="C943" s="6" t="s">
        <v>3</v>
      </c>
      <c r="D943" s="6" t="s">
        <v>18</v>
      </c>
      <c r="E943" s="6" t="s">
        <v>11</v>
      </c>
      <c r="F943" s="6">
        <v>353.45214399999998</v>
      </c>
      <c r="G943" s="6">
        <v>75.967678937565296</v>
      </c>
      <c r="H943" s="6">
        <v>0.77506659924530097</v>
      </c>
      <c r="I943" s="6">
        <v>74.448548403044498</v>
      </c>
      <c r="J943" s="6">
        <v>77.486809472085994</v>
      </c>
      <c r="K943" s="6">
        <v>351.45214399999998</v>
      </c>
      <c r="L943" s="6">
        <v>76.238828846146404</v>
      </c>
      <c r="M943" s="6">
        <v>0.75374885824453697</v>
      </c>
      <c r="N943" s="6">
        <v>74.761481083987107</v>
      </c>
      <c r="O943" s="6">
        <v>77.716176608305702</v>
      </c>
      <c r="P943" s="6">
        <v>0.27114990858112298</v>
      </c>
      <c r="Q943" s="6">
        <v>6.9221002951605302</v>
      </c>
    </row>
    <row r="944" spans="1:17">
      <c r="A944" s="6" t="s">
        <v>1062</v>
      </c>
      <c r="B944" s="6" t="s">
        <v>40</v>
      </c>
      <c r="C944" s="6" t="s">
        <v>3</v>
      </c>
      <c r="D944" s="6" t="s">
        <v>18</v>
      </c>
      <c r="E944" s="6" t="s">
        <v>6</v>
      </c>
      <c r="F944" s="6">
        <v>353.45214399999998</v>
      </c>
      <c r="G944" s="6">
        <v>75.967678937565296</v>
      </c>
      <c r="H944" s="6">
        <v>0.77506659924530097</v>
      </c>
      <c r="I944" s="6">
        <v>74.448548403044498</v>
      </c>
      <c r="J944" s="6">
        <v>77.486809472085994</v>
      </c>
      <c r="K944" s="6">
        <v>345.80011311614601</v>
      </c>
      <c r="L944" s="6">
        <v>76.124362689084904</v>
      </c>
      <c r="M944" s="6">
        <v>0.79321298081870095</v>
      </c>
      <c r="N944" s="6">
        <v>74.569665246680302</v>
      </c>
      <c r="O944" s="6">
        <v>77.679060131489607</v>
      </c>
      <c r="P944" s="6">
        <v>0.15668375151968</v>
      </c>
      <c r="Q944" s="6">
        <v>3.9999299587325798</v>
      </c>
    </row>
    <row r="945" spans="1:17">
      <c r="A945" s="6" t="s">
        <v>1063</v>
      </c>
      <c r="B945" s="6" t="s">
        <v>40</v>
      </c>
      <c r="C945" s="6" t="s">
        <v>3</v>
      </c>
      <c r="D945" s="6" t="s">
        <v>18</v>
      </c>
      <c r="E945" s="6" t="s">
        <v>8</v>
      </c>
      <c r="F945" s="6">
        <v>353.45214399999998</v>
      </c>
      <c r="G945" s="6">
        <v>75.967678937565296</v>
      </c>
      <c r="H945" s="6">
        <v>0.77506659924530097</v>
      </c>
      <c r="I945" s="6">
        <v>74.448548403044498</v>
      </c>
      <c r="J945" s="6">
        <v>77.486809472085994</v>
      </c>
      <c r="K945" s="6">
        <v>338.41568560565298</v>
      </c>
      <c r="L945" s="6">
        <v>76.424873717050403</v>
      </c>
      <c r="M945" s="6">
        <v>0.78942498782607895</v>
      </c>
      <c r="N945" s="6">
        <v>74.877600740911305</v>
      </c>
      <c r="O945" s="6">
        <v>77.972146693189501</v>
      </c>
      <c r="P945" s="6">
        <v>0.45719477948516402</v>
      </c>
      <c r="Q945" s="6">
        <v>11.671580988467401</v>
      </c>
    </row>
    <row r="946" spans="1:17">
      <c r="A946" s="6" t="s">
        <v>1064</v>
      </c>
      <c r="B946" s="6" t="s">
        <v>92</v>
      </c>
      <c r="C946" s="6" t="s">
        <v>3</v>
      </c>
      <c r="D946" s="6" t="s">
        <v>18</v>
      </c>
      <c r="E946" s="6" t="s">
        <v>7</v>
      </c>
      <c r="F946" s="6">
        <v>461.96308199999999</v>
      </c>
      <c r="G946" s="6">
        <v>76.073129231209094</v>
      </c>
      <c r="H946" s="6">
        <v>0.76139401269363205</v>
      </c>
      <c r="I946" s="6">
        <v>74.580796966329501</v>
      </c>
      <c r="J946" s="6">
        <v>77.565461496088602</v>
      </c>
      <c r="K946" s="6">
        <v>453.82063611077803</v>
      </c>
      <c r="L946" s="6">
        <v>76.512569736574207</v>
      </c>
      <c r="M946" s="6">
        <v>0.75596856994842498</v>
      </c>
      <c r="N946" s="6">
        <v>75.030871339475297</v>
      </c>
      <c r="O946" s="6">
        <v>77.994268133673103</v>
      </c>
      <c r="P946" s="6">
        <v>0.43944050536512702</v>
      </c>
      <c r="Q946" s="6">
        <v>11.6752320149385</v>
      </c>
    </row>
    <row r="947" spans="1:17">
      <c r="A947" s="6" t="s">
        <v>1065</v>
      </c>
      <c r="B947" s="6" t="s">
        <v>92</v>
      </c>
      <c r="C947" s="6" t="s">
        <v>3</v>
      </c>
      <c r="D947" s="6" t="s">
        <v>18</v>
      </c>
      <c r="E947" s="6" t="s">
        <v>5</v>
      </c>
      <c r="F947" s="6">
        <v>461.96308199999999</v>
      </c>
      <c r="G947" s="6">
        <v>76.073129231209094</v>
      </c>
      <c r="H947" s="6">
        <v>0.76139401269363205</v>
      </c>
      <c r="I947" s="6">
        <v>74.580796966329501</v>
      </c>
      <c r="J947" s="6">
        <v>77.565461496088602</v>
      </c>
      <c r="K947" s="6">
        <v>442.09071325701302</v>
      </c>
      <c r="L947" s="6">
        <v>76.726621189276102</v>
      </c>
      <c r="M947" s="6">
        <v>0.76168032076072301</v>
      </c>
      <c r="N947" s="6">
        <v>75.233727760585097</v>
      </c>
      <c r="O947" s="6">
        <v>78.219514617967107</v>
      </c>
      <c r="P947" s="6">
        <v>0.65349195806703597</v>
      </c>
      <c r="Q947" s="6">
        <v>17.362237065492302</v>
      </c>
    </row>
    <row r="948" spans="1:17">
      <c r="A948" s="6" t="s">
        <v>1066</v>
      </c>
      <c r="B948" s="6" t="s">
        <v>92</v>
      </c>
      <c r="C948" s="6" t="s">
        <v>3</v>
      </c>
      <c r="D948" s="6" t="s">
        <v>18</v>
      </c>
      <c r="E948" s="6" t="s">
        <v>9</v>
      </c>
      <c r="F948" s="6">
        <v>461.96308199999999</v>
      </c>
      <c r="G948" s="6">
        <v>76.073129231209094</v>
      </c>
      <c r="H948" s="6">
        <v>0.76139401269363205</v>
      </c>
      <c r="I948" s="6">
        <v>74.580796966329501</v>
      </c>
      <c r="J948" s="6">
        <v>77.565461496088602</v>
      </c>
      <c r="K948" s="6">
        <v>456.39918588422302</v>
      </c>
      <c r="L948" s="6">
        <v>76.481540317570193</v>
      </c>
      <c r="M948" s="6">
        <v>0.74757357216338705</v>
      </c>
      <c r="N948" s="6">
        <v>75.016296116129894</v>
      </c>
      <c r="O948" s="6">
        <v>77.946784519010393</v>
      </c>
      <c r="P948" s="6">
        <v>0.40841108636108497</v>
      </c>
      <c r="Q948" s="6">
        <v>10.8508299360725</v>
      </c>
    </row>
    <row r="949" spans="1:17">
      <c r="A949" s="6" t="s">
        <v>1067</v>
      </c>
      <c r="B949" s="6" t="s">
        <v>92</v>
      </c>
      <c r="C949" s="6" t="s">
        <v>3</v>
      </c>
      <c r="D949" s="6" t="s">
        <v>18</v>
      </c>
      <c r="E949" s="6" t="s">
        <v>12</v>
      </c>
      <c r="F949" s="6">
        <v>461.96308199999999</v>
      </c>
      <c r="G949" s="6">
        <v>76.073129231209094</v>
      </c>
      <c r="H949" s="6">
        <v>0.76139401269363205</v>
      </c>
      <c r="I949" s="6">
        <v>74.580796966329501</v>
      </c>
      <c r="J949" s="6">
        <v>77.565461496088602</v>
      </c>
      <c r="K949" s="6">
        <v>453.30335620162202</v>
      </c>
      <c r="L949" s="6">
        <v>76.954428265946504</v>
      </c>
      <c r="M949" s="6">
        <v>0.72057501951858705</v>
      </c>
      <c r="N949" s="6">
        <v>75.542101227689997</v>
      </c>
      <c r="O949" s="6">
        <v>78.366755304202897</v>
      </c>
      <c r="P949" s="6">
        <v>0.88129903473739502</v>
      </c>
      <c r="Q949" s="6">
        <v>23.414707063817598</v>
      </c>
    </row>
    <row r="950" spans="1:17">
      <c r="A950" s="6" t="s">
        <v>1068</v>
      </c>
      <c r="B950" s="6" t="s">
        <v>92</v>
      </c>
      <c r="C950" s="6" t="s">
        <v>3</v>
      </c>
      <c r="D950" s="6" t="s">
        <v>18</v>
      </c>
      <c r="E950" s="6" t="s">
        <v>10</v>
      </c>
      <c r="F950" s="6">
        <v>461.96308199999999</v>
      </c>
      <c r="G950" s="6">
        <v>76.073129231209094</v>
      </c>
      <c r="H950" s="6">
        <v>0.76139401269363205</v>
      </c>
      <c r="I950" s="6">
        <v>74.580796966329501</v>
      </c>
      <c r="J950" s="6">
        <v>77.565461496088602</v>
      </c>
      <c r="K950" s="6">
        <v>424.947960810192</v>
      </c>
      <c r="L950" s="6">
        <v>76.719050821668304</v>
      </c>
      <c r="M950" s="6">
        <v>0.78962695921163095</v>
      </c>
      <c r="N950" s="6">
        <v>75.171381981613493</v>
      </c>
      <c r="O950" s="6">
        <v>78.266719661723101</v>
      </c>
      <c r="P950" s="6">
        <v>0.64592159045921005</v>
      </c>
      <c r="Q950" s="6">
        <v>17.161104495370399</v>
      </c>
    </row>
    <row r="951" spans="1:17">
      <c r="A951" s="6" t="s">
        <v>1069</v>
      </c>
      <c r="B951" s="6" t="s">
        <v>92</v>
      </c>
      <c r="C951" s="6" t="s">
        <v>3</v>
      </c>
      <c r="D951" s="6" t="s">
        <v>18</v>
      </c>
      <c r="E951" s="6" t="s">
        <v>11</v>
      </c>
      <c r="F951" s="6">
        <v>461.96308199999999</v>
      </c>
      <c r="G951" s="6">
        <v>76.073129231209094</v>
      </c>
      <c r="H951" s="6">
        <v>0.76139401269363205</v>
      </c>
      <c r="I951" s="6">
        <v>74.580796966329501</v>
      </c>
      <c r="J951" s="6">
        <v>77.565461496088602</v>
      </c>
      <c r="K951" s="6">
        <v>460.319789317073</v>
      </c>
      <c r="L951" s="6">
        <v>76.353103279500601</v>
      </c>
      <c r="M951" s="6">
        <v>0.73220580289627801</v>
      </c>
      <c r="N951" s="6">
        <v>74.917979905823898</v>
      </c>
      <c r="O951" s="6">
        <v>77.788226653177304</v>
      </c>
      <c r="P951" s="6">
        <v>0.27997404829149303</v>
      </c>
      <c r="Q951" s="6">
        <v>7.4384630730587196</v>
      </c>
    </row>
    <row r="952" spans="1:17">
      <c r="A952" s="6" t="s">
        <v>1070</v>
      </c>
      <c r="B952" s="6" t="s">
        <v>92</v>
      </c>
      <c r="C952" s="6" t="s">
        <v>3</v>
      </c>
      <c r="D952" s="6" t="s">
        <v>18</v>
      </c>
      <c r="E952" s="6" t="s">
        <v>6</v>
      </c>
      <c r="F952" s="6">
        <v>461.96308199999999</v>
      </c>
      <c r="G952" s="6">
        <v>76.073129231209094</v>
      </c>
      <c r="H952" s="6">
        <v>0.76139401269363205</v>
      </c>
      <c r="I952" s="6">
        <v>74.580796966329501</v>
      </c>
      <c r="J952" s="6">
        <v>77.565461496088602</v>
      </c>
      <c r="K952" s="6">
        <v>461.11679061292801</v>
      </c>
      <c r="L952" s="6">
        <v>76.213239966493703</v>
      </c>
      <c r="M952" s="6">
        <v>0.75156501804073395</v>
      </c>
      <c r="N952" s="6">
        <v>74.740172531133894</v>
      </c>
      <c r="O952" s="6">
        <v>77.686307401853597</v>
      </c>
      <c r="P952" s="6">
        <v>0.14011073528465101</v>
      </c>
      <c r="Q952" s="6">
        <v>3.7225183438034</v>
      </c>
    </row>
    <row r="953" spans="1:17">
      <c r="A953" s="6" t="s">
        <v>1071</v>
      </c>
      <c r="B953" s="6" t="s">
        <v>92</v>
      </c>
      <c r="C953" s="6" t="s">
        <v>3</v>
      </c>
      <c r="D953" s="6" t="s">
        <v>18</v>
      </c>
      <c r="E953" s="6" t="s">
        <v>8</v>
      </c>
      <c r="F953" s="6">
        <v>461.96308199999999</v>
      </c>
      <c r="G953" s="6">
        <v>76.073129231209094</v>
      </c>
      <c r="H953" s="6">
        <v>0.76139401269363205</v>
      </c>
      <c r="I953" s="6">
        <v>74.580796966329501</v>
      </c>
      <c r="J953" s="6">
        <v>77.565461496088602</v>
      </c>
      <c r="K953" s="6">
        <v>440.10180688333099</v>
      </c>
      <c r="L953" s="6">
        <v>76.388349845452097</v>
      </c>
      <c r="M953" s="6">
        <v>0.79504957805536802</v>
      </c>
      <c r="N953" s="6">
        <v>74.830052672463594</v>
      </c>
      <c r="O953" s="6">
        <v>77.946647018440601</v>
      </c>
      <c r="P953" s="6">
        <v>0.31522061424303199</v>
      </c>
      <c r="Q953" s="6">
        <v>8.3749080074466598</v>
      </c>
    </row>
    <row r="954" spans="1:17">
      <c r="A954" s="6" t="s">
        <v>1072</v>
      </c>
      <c r="B954" s="6" t="s">
        <v>57</v>
      </c>
      <c r="C954" s="6" t="s">
        <v>3</v>
      </c>
      <c r="D954" s="6" t="s">
        <v>18</v>
      </c>
      <c r="E954" s="6" t="s">
        <v>7</v>
      </c>
      <c r="F954" s="6">
        <v>767.225775</v>
      </c>
      <c r="G954" s="6">
        <v>72.749790899774496</v>
      </c>
      <c r="H954" s="6">
        <v>0.60586101247005597</v>
      </c>
      <c r="I954" s="6">
        <v>71.562303315333196</v>
      </c>
      <c r="J954" s="6">
        <v>73.937278484215796</v>
      </c>
      <c r="K954" s="6">
        <v>710.41685084898302</v>
      </c>
      <c r="L954" s="6">
        <v>73.781399433445699</v>
      </c>
      <c r="M954" s="6">
        <v>0.61279896106132103</v>
      </c>
      <c r="N954" s="6">
        <v>72.5803134697655</v>
      </c>
      <c r="O954" s="6">
        <v>74.982485397125799</v>
      </c>
      <c r="P954" s="6">
        <v>1.03160853367118</v>
      </c>
      <c r="Q954" s="6">
        <v>15.097230772196999</v>
      </c>
    </row>
    <row r="955" spans="1:17">
      <c r="A955" s="6" t="s">
        <v>1073</v>
      </c>
      <c r="B955" s="6" t="s">
        <v>57</v>
      </c>
      <c r="C955" s="6" t="s">
        <v>3</v>
      </c>
      <c r="D955" s="6" t="s">
        <v>18</v>
      </c>
      <c r="E955" s="6" t="s">
        <v>5</v>
      </c>
      <c r="F955" s="6">
        <v>767.225775</v>
      </c>
      <c r="G955" s="6">
        <v>72.749790899774496</v>
      </c>
      <c r="H955" s="6">
        <v>0.60586101247005597</v>
      </c>
      <c r="I955" s="6">
        <v>71.562303315333196</v>
      </c>
      <c r="J955" s="6">
        <v>73.937278484215796</v>
      </c>
      <c r="K955" s="6">
        <v>714.30717314039998</v>
      </c>
      <c r="L955" s="6">
        <v>74.0216975667132</v>
      </c>
      <c r="M955" s="6">
        <v>0.59562657140047004</v>
      </c>
      <c r="N955" s="6">
        <v>72.854269486768302</v>
      </c>
      <c r="O955" s="6">
        <v>75.189125646658198</v>
      </c>
      <c r="P955" s="6">
        <v>1.27190666693875</v>
      </c>
      <c r="Q955" s="6">
        <v>18.6139100683233</v>
      </c>
    </row>
    <row r="956" spans="1:17">
      <c r="A956" s="6" t="s">
        <v>1074</v>
      </c>
      <c r="B956" s="6" t="s">
        <v>57</v>
      </c>
      <c r="C956" s="6" t="s">
        <v>3</v>
      </c>
      <c r="D956" s="6" t="s">
        <v>18</v>
      </c>
      <c r="E956" s="6" t="s">
        <v>9</v>
      </c>
      <c r="F956" s="6">
        <v>767.225775</v>
      </c>
      <c r="G956" s="6">
        <v>72.749790899774496</v>
      </c>
      <c r="H956" s="6">
        <v>0.60586101247005597</v>
      </c>
      <c r="I956" s="6">
        <v>71.562303315333196</v>
      </c>
      <c r="J956" s="6">
        <v>73.937278484215796</v>
      </c>
      <c r="K956" s="6">
        <v>742.86114289723002</v>
      </c>
      <c r="L956" s="6">
        <v>73.389464333531706</v>
      </c>
      <c r="M956" s="6">
        <v>0.60114377501984995</v>
      </c>
      <c r="N956" s="6">
        <v>72.211222534492805</v>
      </c>
      <c r="O956" s="6">
        <v>74.567706132570606</v>
      </c>
      <c r="P956" s="6">
        <v>0.63967343375725305</v>
      </c>
      <c r="Q956" s="6">
        <v>9.3613974032470999</v>
      </c>
    </row>
    <row r="957" spans="1:17">
      <c r="A957" s="6" t="s">
        <v>1075</v>
      </c>
      <c r="B957" s="6" t="s">
        <v>57</v>
      </c>
      <c r="C957" s="6" t="s">
        <v>3</v>
      </c>
      <c r="D957" s="6" t="s">
        <v>18</v>
      </c>
      <c r="E957" s="6" t="s">
        <v>12</v>
      </c>
      <c r="F957" s="6">
        <v>767.225775</v>
      </c>
      <c r="G957" s="6">
        <v>72.749790899774496</v>
      </c>
      <c r="H957" s="6">
        <v>0.60586101247005597</v>
      </c>
      <c r="I957" s="6">
        <v>71.562303315333196</v>
      </c>
      <c r="J957" s="6">
        <v>73.937278484215796</v>
      </c>
      <c r="K957" s="6">
        <v>724.08629459580197</v>
      </c>
      <c r="L957" s="6">
        <v>74.7138467734584</v>
      </c>
      <c r="M957" s="6">
        <v>0.54980149469343798</v>
      </c>
      <c r="N957" s="6">
        <v>73.636235843859197</v>
      </c>
      <c r="O957" s="6">
        <v>75.791457703057503</v>
      </c>
      <c r="P957" s="6">
        <v>1.96405587368389</v>
      </c>
      <c r="Q957" s="6">
        <v>28.743272090792999</v>
      </c>
    </row>
    <row r="958" spans="1:17">
      <c r="A958" s="6" t="s">
        <v>1076</v>
      </c>
      <c r="B958" s="6" t="s">
        <v>57</v>
      </c>
      <c r="C958" s="6" t="s">
        <v>3</v>
      </c>
      <c r="D958" s="6" t="s">
        <v>18</v>
      </c>
      <c r="E958" s="6" t="s">
        <v>10</v>
      </c>
      <c r="F958" s="6">
        <v>767.225775</v>
      </c>
      <c r="G958" s="6">
        <v>72.749790899774496</v>
      </c>
      <c r="H958" s="6">
        <v>0.60586101247005597</v>
      </c>
      <c r="I958" s="6">
        <v>71.562303315333196</v>
      </c>
      <c r="J958" s="6">
        <v>73.937278484215796</v>
      </c>
      <c r="K958" s="6">
        <v>764.96179124543005</v>
      </c>
      <c r="L958" s="6">
        <v>72.871538667457799</v>
      </c>
      <c r="M958" s="6">
        <v>0.60367951848753998</v>
      </c>
      <c r="N958" s="6">
        <v>71.688326811222197</v>
      </c>
      <c r="O958" s="6">
        <v>74.0547505236934</v>
      </c>
      <c r="P958" s="6">
        <v>0.121747767683331</v>
      </c>
      <c r="Q958" s="6">
        <v>1.7817360798422299</v>
      </c>
    </row>
    <row r="959" spans="1:17">
      <c r="A959" s="6" t="s">
        <v>1077</v>
      </c>
      <c r="B959" s="6" t="s">
        <v>57</v>
      </c>
      <c r="C959" s="6" t="s">
        <v>3</v>
      </c>
      <c r="D959" s="6" t="s">
        <v>18</v>
      </c>
      <c r="E959" s="6" t="s">
        <v>11</v>
      </c>
      <c r="F959" s="6">
        <v>767.225775</v>
      </c>
      <c r="G959" s="6">
        <v>72.749790899774496</v>
      </c>
      <c r="H959" s="6">
        <v>0.60586101247005597</v>
      </c>
      <c r="I959" s="6">
        <v>71.562303315333196</v>
      </c>
      <c r="J959" s="6">
        <v>73.937278484215796</v>
      </c>
      <c r="K959" s="6">
        <v>767.21824001614596</v>
      </c>
      <c r="L959" s="6">
        <v>72.7503830888012</v>
      </c>
      <c r="M959" s="6">
        <v>0.60582754054997401</v>
      </c>
      <c r="N959" s="6">
        <v>71.562961109323197</v>
      </c>
      <c r="O959" s="6">
        <v>73.937805068279104</v>
      </c>
      <c r="P959" s="6">
        <v>5.9218902669044805E-4</v>
      </c>
      <c r="Q959" s="6">
        <v>8.6664796818733594E-3</v>
      </c>
    </row>
    <row r="960" spans="1:17">
      <c r="A960" s="6" t="s">
        <v>1078</v>
      </c>
      <c r="B960" s="6" t="s">
        <v>57</v>
      </c>
      <c r="C960" s="6" t="s">
        <v>3</v>
      </c>
      <c r="D960" s="6" t="s">
        <v>18</v>
      </c>
      <c r="E960" s="6" t="s">
        <v>6</v>
      </c>
      <c r="F960" s="6">
        <v>767.225775</v>
      </c>
      <c r="G960" s="6">
        <v>72.749790899774496</v>
      </c>
      <c r="H960" s="6">
        <v>0.60586101247005597</v>
      </c>
      <c r="I960" s="6">
        <v>71.562303315333196</v>
      </c>
      <c r="J960" s="6">
        <v>73.937278484215796</v>
      </c>
      <c r="K960" s="6">
        <v>745.05177791495998</v>
      </c>
      <c r="L960" s="6">
        <v>73.225693693934303</v>
      </c>
      <c r="M960" s="6">
        <v>0.60441488714556202</v>
      </c>
      <c r="N960" s="6">
        <v>72.041040515128998</v>
      </c>
      <c r="O960" s="6">
        <v>74.410346872739595</v>
      </c>
      <c r="P960" s="6">
        <v>0.47590279415977899</v>
      </c>
      <c r="Q960" s="6">
        <v>6.9646712624555498</v>
      </c>
    </row>
    <row r="961" spans="1:17">
      <c r="A961" s="6" t="s">
        <v>1079</v>
      </c>
      <c r="B961" s="6" t="s">
        <v>57</v>
      </c>
      <c r="C961" s="6" t="s">
        <v>3</v>
      </c>
      <c r="D961" s="6" t="s">
        <v>18</v>
      </c>
      <c r="E961" s="6" t="s">
        <v>8</v>
      </c>
      <c r="F961" s="6">
        <v>767.225775</v>
      </c>
      <c r="G961" s="6">
        <v>72.749790899774496</v>
      </c>
      <c r="H961" s="6">
        <v>0.60586101247005597</v>
      </c>
      <c r="I961" s="6">
        <v>71.562303315333196</v>
      </c>
      <c r="J961" s="6">
        <v>73.937278484215796</v>
      </c>
      <c r="K961" s="6">
        <v>682.16629930586896</v>
      </c>
      <c r="L961" s="6">
        <v>74.077401374055</v>
      </c>
      <c r="M961" s="6">
        <v>0.63217472110110495</v>
      </c>
      <c r="N961" s="6">
        <v>72.838338920696799</v>
      </c>
      <c r="O961" s="6">
        <v>75.316463827413202</v>
      </c>
      <c r="P961" s="6">
        <v>1.3276104742805299</v>
      </c>
      <c r="Q961" s="6">
        <v>19.429115843459901</v>
      </c>
    </row>
    <row r="962" spans="1:17">
      <c r="A962" s="6" t="s">
        <v>1080</v>
      </c>
      <c r="B962" s="6" t="s">
        <v>45</v>
      </c>
      <c r="C962" s="6" t="s">
        <v>3</v>
      </c>
      <c r="D962" s="6" t="s">
        <v>18</v>
      </c>
      <c r="E962" s="6" t="s">
        <v>7</v>
      </c>
      <c r="F962" s="6">
        <v>810.50274000000002</v>
      </c>
      <c r="G962" s="6">
        <v>71.795735452143106</v>
      </c>
      <c r="H962" s="6">
        <v>0.56464521168048898</v>
      </c>
      <c r="I962" s="6">
        <v>70.689030837249305</v>
      </c>
      <c r="J962" s="6">
        <v>72.902440067036906</v>
      </c>
      <c r="K962" s="6">
        <v>716.75274357437695</v>
      </c>
      <c r="L962" s="6">
        <v>73.242854753204995</v>
      </c>
      <c r="M962" s="6">
        <v>0.59337279080226302</v>
      </c>
      <c r="N962" s="6">
        <v>72.079844083232601</v>
      </c>
      <c r="O962" s="6">
        <v>74.405865423177502</v>
      </c>
      <c r="P962" s="6">
        <v>1.4471193010619301</v>
      </c>
      <c r="Q962" s="6">
        <v>17.473353816960898</v>
      </c>
    </row>
    <row r="963" spans="1:17">
      <c r="A963" s="6" t="s">
        <v>1081</v>
      </c>
      <c r="B963" s="6" t="s">
        <v>45</v>
      </c>
      <c r="C963" s="6" t="s">
        <v>3</v>
      </c>
      <c r="D963" s="6" t="s">
        <v>18</v>
      </c>
      <c r="E963" s="6" t="s">
        <v>5</v>
      </c>
      <c r="F963" s="6">
        <v>810.50274000000002</v>
      </c>
      <c r="G963" s="6">
        <v>71.795735452143106</v>
      </c>
      <c r="H963" s="6">
        <v>0.56464521168048898</v>
      </c>
      <c r="I963" s="6">
        <v>70.689030837249305</v>
      </c>
      <c r="J963" s="6">
        <v>72.902440067036906</v>
      </c>
      <c r="K963" s="6">
        <v>690.13815050761605</v>
      </c>
      <c r="L963" s="6">
        <v>74.102279890979304</v>
      </c>
      <c r="M963" s="6">
        <v>0.58870952479573702</v>
      </c>
      <c r="N963" s="6">
        <v>72.948409222379695</v>
      </c>
      <c r="O963" s="6">
        <v>75.256150559578998</v>
      </c>
      <c r="P963" s="6">
        <v>2.3065444388362302</v>
      </c>
      <c r="Q963" s="6">
        <v>27.850549049241199</v>
      </c>
    </row>
    <row r="964" spans="1:17">
      <c r="A964" s="6" t="s">
        <v>1082</v>
      </c>
      <c r="B964" s="6" t="s">
        <v>45</v>
      </c>
      <c r="C964" s="6" t="s">
        <v>3</v>
      </c>
      <c r="D964" s="6" t="s">
        <v>18</v>
      </c>
      <c r="E964" s="6" t="s">
        <v>9</v>
      </c>
      <c r="F964" s="6">
        <v>810.50274000000002</v>
      </c>
      <c r="G964" s="6">
        <v>71.795735452143106</v>
      </c>
      <c r="H964" s="6">
        <v>0.56464521168048898</v>
      </c>
      <c r="I964" s="6">
        <v>70.689030837249305</v>
      </c>
      <c r="J964" s="6">
        <v>72.902440067036906</v>
      </c>
      <c r="K964" s="6">
        <v>777.57628678122705</v>
      </c>
      <c r="L964" s="6">
        <v>72.468488492112996</v>
      </c>
      <c r="M964" s="6">
        <v>0.56822246799116305</v>
      </c>
      <c r="N964" s="6">
        <v>71.354772454850405</v>
      </c>
      <c r="O964" s="6">
        <v>73.582204529375701</v>
      </c>
      <c r="P964" s="6">
        <v>0.67275303996993296</v>
      </c>
      <c r="Q964" s="6">
        <v>8.1232085635264504</v>
      </c>
    </row>
    <row r="965" spans="1:17">
      <c r="A965" s="6" t="s">
        <v>1083</v>
      </c>
      <c r="B965" s="6" t="s">
        <v>45</v>
      </c>
      <c r="C965" s="6" t="s">
        <v>3</v>
      </c>
      <c r="D965" s="6" t="s">
        <v>18</v>
      </c>
      <c r="E965" s="6" t="s">
        <v>12</v>
      </c>
      <c r="F965" s="6">
        <v>810.50274000000002</v>
      </c>
      <c r="G965" s="6">
        <v>71.795735452143106</v>
      </c>
      <c r="H965" s="6">
        <v>0.56464521168048898</v>
      </c>
      <c r="I965" s="6">
        <v>70.689030837249305</v>
      </c>
      <c r="J965" s="6">
        <v>72.902440067036906</v>
      </c>
      <c r="K965" s="6">
        <v>764.591775531915</v>
      </c>
      <c r="L965" s="6">
        <v>73.378183288331002</v>
      </c>
      <c r="M965" s="6">
        <v>0.53119105229119001</v>
      </c>
      <c r="N965" s="6">
        <v>72.337048825840299</v>
      </c>
      <c r="O965" s="6">
        <v>74.419317750821705</v>
      </c>
      <c r="P965" s="6">
        <v>1.5824478361879</v>
      </c>
      <c r="Q965" s="6">
        <v>19.107388670930298</v>
      </c>
    </row>
    <row r="966" spans="1:17">
      <c r="A966" s="6" t="s">
        <v>1084</v>
      </c>
      <c r="B966" s="6" t="s">
        <v>45</v>
      </c>
      <c r="C966" s="6" t="s">
        <v>3</v>
      </c>
      <c r="D966" s="6" t="s">
        <v>18</v>
      </c>
      <c r="E966" s="6" t="s">
        <v>10</v>
      </c>
      <c r="F966" s="6">
        <v>810.50274000000002</v>
      </c>
      <c r="G966" s="6">
        <v>71.795735452143106</v>
      </c>
      <c r="H966" s="6">
        <v>0.56464521168048898</v>
      </c>
      <c r="I966" s="6">
        <v>70.689030837249305</v>
      </c>
      <c r="J966" s="6">
        <v>72.902440067036906</v>
      </c>
      <c r="K966" s="6">
        <v>813.089725657445</v>
      </c>
      <c r="L966" s="6">
        <v>71.973612002542296</v>
      </c>
      <c r="M966" s="6">
        <v>0.54897400338950297</v>
      </c>
      <c r="N966" s="6">
        <v>70.897622955898896</v>
      </c>
      <c r="O966" s="6">
        <v>73.049601049185796</v>
      </c>
      <c r="P966" s="6">
        <v>0.17787655039921901</v>
      </c>
      <c r="Q966" s="6">
        <v>2.1477841519943999</v>
      </c>
    </row>
    <row r="967" spans="1:17">
      <c r="A967" s="6" t="s">
        <v>1085</v>
      </c>
      <c r="B967" s="6" t="s">
        <v>45</v>
      </c>
      <c r="C967" s="6" t="s">
        <v>3</v>
      </c>
      <c r="D967" s="6" t="s">
        <v>18</v>
      </c>
      <c r="E967" s="6" t="s">
        <v>11</v>
      </c>
      <c r="F967" s="6">
        <v>810.50274000000002</v>
      </c>
      <c r="G967" s="6">
        <v>71.795735452143106</v>
      </c>
      <c r="H967" s="6">
        <v>0.56464521168048898</v>
      </c>
      <c r="I967" s="6">
        <v>70.689030837249305</v>
      </c>
      <c r="J967" s="6">
        <v>72.902440067036906</v>
      </c>
      <c r="K967" s="6">
        <v>808.50274000000002</v>
      </c>
      <c r="L967" s="6">
        <v>71.917398016872099</v>
      </c>
      <c r="M967" s="6">
        <v>0.55901138372804304</v>
      </c>
      <c r="N967" s="6">
        <v>70.821735704765103</v>
      </c>
      <c r="O967" s="6">
        <v>73.013060328979094</v>
      </c>
      <c r="P967" s="6">
        <v>0.121662564728979</v>
      </c>
      <c r="Q967" s="6">
        <v>1.4690240384661799</v>
      </c>
    </row>
    <row r="968" spans="1:17">
      <c r="A968" s="6" t="s">
        <v>1086</v>
      </c>
      <c r="B968" s="6" t="s">
        <v>45</v>
      </c>
      <c r="C968" s="6" t="s">
        <v>3</v>
      </c>
      <c r="D968" s="6" t="s">
        <v>18</v>
      </c>
      <c r="E968" s="6" t="s">
        <v>6</v>
      </c>
      <c r="F968" s="6">
        <v>810.50274000000002</v>
      </c>
      <c r="G968" s="6">
        <v>71.795735452143106</v>
      </c>
      <c r="H968" s="6">
        <v>0.56464521168048898</v>
      </c>
      <c r="I968" s="6">
        <v>70.689030837249305</v>
      </c>
      <c r="J968" s="6">
        <v>72.902440067036906</v>
      </c>
      <c r="K968" s="6">
        <v>776.07768424617905</v>
      </c>
      <c r="L968" s="6">
        <v>72.736825307550603</v>
      </c>
      <c r="M968" s="6">
        <v>0.55307035565491303</v>
      </c>
      <c r="N968" s="6">
        <v>71.652807410467005</v>
      </c>
      <c r="O968" s="6">
        <v>73.820843204634201</v>
      </c>
      <c r="P968" s="6">
        <v>0.94108985540749801</v>
      </c>
      <c r="Q968" s="6">
        <v>11.3632621754273</v>
      </c>
    </row>
    <row r="969" spans="1:17">
      <c r="A969" s="6" t="s">
        <v>1087</v>
      </c>
      <c r="B969" s="6" t="s">
        <v>45</v>
      </c>
      <c r="C969" s="6" t="s">
        <v>3</v>
      </c>
      <c r="D969" s="6" t="s">
        <v>18</v>
      </c>
      <c r="E969" s="6" t="s">
        <v>8</v>
      </c>
      <c r="F969" s="6">
        <v>810.50274000000002</v>
      </c>
      <c r="G969" s="6">
        <v>71.795735452143106</v>
      </c>
      <c r="H969" s="6">
        <v>0.56464521168048898</v>
      </c>
      <c r="I969" s="6">
        <v>70.689030837249305</v>
      </c>
      <c r="J969" s="6">
        <v>72.902440067036906</v>
      </c>
      <c r="K969" s="6">
        <v>754.11704790999397</v>
      </c>
      <c r="L969" s="6">
        <v>72.828105302994402</v>
      </c>
      <c r="M969" s="6">
        <v>0.573927151783447</v>
      </c>
      <c r="N969" s="6">
        <v>71.703208085498801</v>
      </c>
      <c r="O969" s="6">
        <v>73.953002520489903</v>
      </c>
      <c r="P969" s="6">
        <v>1.03236985085128</v>
      </c>
      <c r="Q969" s="6">
        <v>12.4654295334533</v>
      </c>
    </row>
    <row r="970" spans="1:17">
      <c r="A970" s="6" t="s">
        <v>1088</v>
      </c>
      <c r="B970" s="6" t="s">
        <v>66</v>
      </c>
      <c r="C970" s="6" t="s">
        <v>3</v>
      </c>
      <c r="D970" s="6" t="s">
        <v>18</v>
      </c>
      <c r="E970" s="6" t="s">
        <v>7</v>
      </c>
      <c r="F970" s="6">
        <v>282.37288100000001</v>
      </c>
      <c r="G970" s="6">
        <v>74.441291203847797</v>
      </c>
      <c r="H970" s="6">
        <v>0.80095905568130998</v>
      </c>
      <c r="I970" s="6">
        <v>72.871411454712401</v>
      </c>
      <c r="J970" s="6">
        <v>76.011170952983207</v>
      </c>
      <c r="K970" s="6">
        <v>247.82333572316301</v>
      </c>
      <c r="L970" s="6">
        <v>76.0309968498795</v>
      </c>
      <c r="M970" s="6">
        <v>0.83286356416277296</v>
      </c>
      <c r="N970" s="6">
        <v>74.398584264120501</v>
      </c>
      <c r="O970" s="6">
        <v>77.663409435638599</v>
      </c>
      <c r="P970" s="6">
        <v>1.58970564603173</v>
      </c>
      <c r="Q970" s="6">
        <v>27.806849889443701</v>
      </c>
    </row>
    <row r="971" spans="1:17">
      <c r="A971" s="6" t="s">
        <v>1089</v>
      </c>
      <c r="B971" s="6" t="s">
        <v>66</v>
      </c>
      <c r="C971" s="6" t="s">
        <v>3</v>
      </c>
      <c r="D971" s="6" t="s">
        <v>18</v>
      </c>
      <c r="E971" s="6" t="s">
        <v>5</v>
      </c>
      <c r="F971" s="6">
        <v>282.37288100000001</v>
      </c>
      <c r="G971" s="6">
        <v>74.441291203847797</v>
      </c>
      <c r="H971" s="6">
        <v>0.80095905568130998</v>
      </c>
      <c r="I971" s="6">
        <v>72.871411454712401</v>
      </c>
      <c r="J971" s="6">
        <v>76.011170952983207</v>
      </c>
      <c r="K971" s="6">
        <v>246.298403603709</v>
      </c>
      <c r="L971" s="6">
        <v>76.233556259466994</v>
      </c>
      <c r="M971" s="6">
        <v>0.82915654774574898</v>
      </c>
      <c r="N971" s="6">
        <v>74.608409425885299</v>
      </c>
      <c r="O971" s="6">
        <v>77.858703093048703</v>
      </c>
      <c r="P971" s="6">
        <v>1.7922650556191799</v>
      </c>
      <c r="Q971" s="6">
        <v>31.3499832425601</v>
      </c>
    </row>
    <row r="972" spans="1:17">
      <c r="A972" s="6" t="s">
        <v>1090</v>
      </c>
      <c r="B972" s="6" t="s">
        <v>66</v>
      </c>
      <c r="C972" s="6" t="s">
        <v>3</v>
      </c>
      <c r="D972" s="6" t="s">
        <v>18</v>
      </c>
      <c r="E972" s="6" t="s">
        <v>9</v>
      </c>
      <c r="F972" s="6">
        <v>282.37288100000001</v>
      </c>
      <c r="G972" s="6">
        <v>74.441291203847797</v>
      </c>
      <c r="H972" s="6">
        <v>0.80095905568130998</v>
      </c>
      <c r="I972" s="6">
        <v>72.871411454712401</v>
      </c>
      <c r="J972" s="6">
        <v>76.011170952983207</v>
      </c>
      <c r="K972" s="6">
        <v>269.73238854542501</v>
      </c>
      <c r="L972" s="6">
        <v>75.147683942904607</v>
      </c>
      <c r="M972" s="6">
        <v>0.798940039525459</v>
      </c>
      <c r="N972" s="6">
        <v>73.581761465434695</v>
      </c>
      <c r="O972" s="6">
        <v>76.713606420374504</v>
      </c>
      <c r="P972" s="6">
        <v>0.70639273905676703</v>
      </c>
      <c r="Q972" s="6">
        <v>12.3560968075925</v>
      </c>
    </row>
    <row r="973" spans="1:17">
      <c r="A973" s="6" t="s">
        <v>1091</v>
      </c>
      <c r="B973" s="6" t="s">
        <v>66</v>
      </c>
      <c r="C973" s="6" t="s">
        <v>3</v>
      </c>
      <c r="D973" s="6" t="s">
        <v>18</v>
      </c>
      <c r="E973" s="6" t="s">
        <v>12</v>
      </c>
      <c r="F973" s="6">
        <v>282.37288100000001</v>
      </c>
      <c r="G973" s="6">
        <v>74.441291203847797</v>
      </c>
      <c r="H973" s="6">
        <v>0.80095905568130998</v>
      </c>
      <c r="I973" s="6">
        <v>72.871411454712401</v>
      </c>
      <c r="J973" s="6">
        <v>76.011170952983207</v>
      </c>
      <c r="K973" s="6">
        <v>283.30038268792998</v>
      </c>
      <c r="L973" s="6">
        <v>74.550997769536295</v>
      </c>
      <c r="M973" s="6">
        <v>0.77738508986880495</v>
      </c>
      <c r="N973" s="6">
        <v>73.027322993393398</v>
      </c>
      <c r="O973" s="6">
        <v>76.074672545679107</v>
      </c>
      <c r="P973" s="6">
        <v>0.109706565688441</v>
      </c>
      <c r="Q973" s="6">
        <v>1.91896783634118</v>
      </c>
    </row>
    <row r="974" spans="1:17">
      <c r="A974" s="6" t="s">
        <v>1092</v>
      </c>
      <c r="B974" s="6" t="s">
        <v>66</v>
      </c>
      <c r="C974" s="6" t="s">
        <v>3</v>
      </c>
      <c r="D974" s="6" t="s">
        <v>18</v>
      </c>
      <c r="E974" s="6" t="s">
        <v>10</v>
      </c>
      <c r="F974" s="6">
        <v>282.37288100000001</v>
      </c>
      <c r="G974" s="6">
        <v>74.441291203847797</v>
      </c>
      <c r="H974" s="6">
        <v>0.80095905568130998</v>
      </c>
      <c r="I974" s="6">
        <v>72.871411454712401</v>
      </c>
      <c r="J974" s="6">
        <v>76.011170952983207</v>
      </c>
      <c r="K974" s="6">
        <v>281.54271705652201</v>
      </c>
      <c r="L974" s="6">
        <v>74.492369682174797</v>
      </c>
      <c r="M974" s="6">
        <v>0.80127945599529105</v>
      </c>
      <c r="N974" s="6">
        <v>72.921861948423995</v>
      </c>
      <c r="O974" s="6">
        <v>76.062877415925598</v>
      </c>
      <c r="P974" s="6">
        <v>5.1078478326985498E-2</v>
      </c>
      <c r="Q974" s="6">
        <v>0.89345570544154596</v>
      </c>
    </row>
    <row r="975" spans="1:17">
      <c r="A975" s="6" t="s">
        <v>1093</v>
      </c>
      <c r="B975" s="6" t="s">
        <v>66</v>
      </c>
      <c r="C975" s="6" t="s">
        <v>3</v>
      </c>
      <c r="D975" s="6" t="s">
        <v>18</v>
      </c>
      <c r="E975" s="6" t="s">
        <v>11</v>
      </c>
      <c r="F975" s="6">
        <v>282.37288100000001</v>
      </c>
      <c r="G975" s="6">
        <v>74.441291203847797</v>
      </c>
      <c r="H975" s="6">
        <v>0.80095905568130998</v>
      </c>
      <c r="I975" s="6">
        <v>72.871411454712401</v>
      </c>
      <c r="J975" s="6">
        <v>76.011170952983207</v>
      </c>
      <c r="K975" s="6">
        <v>281.37288100000001</v>
      </c>
      <c r="L975" s="6">
        <v>74.636977677140393</v>
      </c>
      <c r="M975" s="6">
        <v>0.77879602656839098</v>
      </c>
      <c r="N975" s="6">
        <v>73.1105374650664</v>
      </c>
      <c r="O975" s="6">
        <v>76.1634178892145</v>
      </c>
      <c r="P975" s="6">
        <v>0.195686473292596</v>
      </c>
      <c r="Q975" s="6">
        <v>3.4229131674941802</v>
      </c>
    </row>
    <row r="976" spans="1:17">
      <c r="A976" s="6" t="s">
        <v>1094</v>
      </c>
      <c r="B976" s="6" t="s">
        <v>66</v>
      </c>
      <c r="C976" s="6" t="s">
        <v>3</v>
      </c>
      <c r="D976" s="6" t="s">
        <v>18</v>
      </c>
      <c r="E976" s="6" t="s">
        <v>6</v>
      </c>
      <c r="F976" s="6">
        <v>282.37288100000001</v>
      </c>
      <c r="G976" s="6">
        <v>74.441291203847797</v>
      </c>
      <c r="H976" s="6">
        <v>0.80095905568130998</v>
      </c>
      <c r="I976" s="6">
        <v>72.871411454712401</v>
      </c>
      <c r="J976" s="6">
        <v>76.011170952983207</v>
      </c>
      <c r="K976" s="6">
        <v>271.15229586656699</v>
      </c>
      <c r="L976" s="6">
        <v>75.0078173993045</v>
      </c>
      <c r="M976" s="6">
        <v>0.80424501853088104</v>
      </c>
      <c r="N976" s="6">
        <v>73.431497162984002</v>
      </c>
      <c r="O976" s="6">
        <v>76.584137635624998</v>
      </c>
      <c r="P976" s="6">
        <v>0.56652619545668903</v>
      </c>
      <c r="Q976" s="6">
        <v>9.9095759739078897</v>
      </c>
    </row>
    <row r="977" spans="1:17">
      <c r="A977" s="6" t="s">
        <v>1095</v>
      </c>
      <c r="B977" s="6" t="s">
        <v>66</v>
      </c>
      <c r="C977" s="6" t="s">
        <v>3</v>
      </c>
      <c r="D977" s="6" t="s">
        <v>18</v>
      </c>
      <c r="E977" s="6" t="s">
        <v>8</v>
      </c>
      <c r="F977" s="6">
        <v>282.37288100000001</v>
      </c>
      <c r="G977" s="6">
        <v>74.441291203847797</v>
      </c>
      <c r="H977" s="6">
        <v>0.80095905568130998</v>
      </c>
      <c r="I977" s="6">
        <v>72.871411454712401</v>
      </c>
      <c r="J977" s="6">
        <v>76.011170952983207</v>
      </c>
      <c r="K977" s="6">
        <v>265.52716329343502</v>
      </c>
      <c r="L977" s="6">
        <v>75.146887031666694</v>
      </c>
      <c r="M977" s="6">
        <v>0.82274088675077395</v>
      </c>
      <c r="N977" s="6">
        <v>73.534314893635198</v>
      </c>
      <c r="O977" s="6">
        <v>76.759459169698204</v>
      </c>
      <c r="P977" s="6">
        <v>0.70559582781886798</v>
      </c>
      <c r="Q977" s="6">
        <v>12.3421573772189</v>
      </c>
    </row>
    <row r="978" spans="1:17">
      <c r="A978" s="6" t="s">
        <v>1096</v>
      </c>
      <c r="B978" s="6" t="s">
        <v>52</v>
      </c>
      <c r="C978" s="6" t="s">
        <v>3</v>
      </c>
      <c r="D978" s="6" t="s">
        <v>18</v>
      </c>
      <c r="E978" s="6" t="s">
        <v>7</v>
      </c>
      <c r="F978" s="6">
        <v>318.21759700000001</v>
      </c>
      <c r="G978" s="6">
        <v>75.805023409607898</v>
      </c>
      <c r="H978" s="6">
        <v>0.76238816471329995</v>
      </c>
      <c r="I978" s="6">
        <v>74.310742606769907</v>
      </c>
      <c r="J978" s="6">
        <v>77.299304212446003</v>
      </c>
      <c r="K978" s="6">
        <v>292.48736584797302</v>
      </c>
      <c r="L978" s="6">
        <v>76.869558492406</v>
      </c>
      <c r="M978" s="6">
        <v>0.77857002108777196</v>
      </c>
      <c r="N978" s="6">
        <v>75.343561251073993</v>
      </c>
      <c r="O978" s="6">
        <v>78.395555733737993</v>
      </c>
      <c r="P978" s="6">
        <v>1.06453508279807</v>
      </c>
      <c r="Q978" s="6">
        <v>19.559363322816701</v>
      </c>
    </row>
    <row r="979" spans="1:17">
      <c r="A979" s="6" t="s">
        <v>1097</v>
      </c>
      <c r="B979" s="6" t="s">
        <v>52</v>
      </c>
      <c r="C979" s="6" t="s">
        <v>3</v>
      </c>
      <c r="D979" s="6" t="s">
        <v>18</v>
      </c>
      <c r="E979" s="6" t="s">
        <v>5</v>
      </c>
      <c r="F979" s="6">
        <v>318.21759700000001</v>
      </c>
      <c r="G979" s="6">
        <v>75.805023409607898</v>
      </c>
      <c r="H979" s="6">
        <v>0.76238816471329995</v>
      </c>
      <c r="I979" s="6">
        <v>74.310742606769907</v>
      </c>
      <c r="J979" s="6">
        <v>77.299304212446003</v>
      </c>
      <c r="K979" s="6">
        <v>287.30845799710801</v>
      </c>
      <c r="L979" s="6">
        <v>77.203549606589405</v>
      </c>
      <c r="M979" s="6">
        <v>0.76703454426177997</v>
      </c>
      <c r="N979" s="6">
        <v>75.700161899836303</v>
      </c>
      <c r="O979" s="6">
        <v>78.706937313342493</v>
      </c>
      <c r="P979" s="6">
        <v>1.3985261969815099</v>
      </c>
      <c r="Q979" s="6">
        <v>25.6959892118719</v>
      </c>
    </row>
    <row r="980" spans="1:17">
      <c r="A980" s="6" t="s">
        <v>1098</v>
      </c>
      <c r="B980" s="6" t="s">
        <v>52</v>
      </c>
      <c r="C980" s="6" t="s">
        <v>3</v>
      </c>
      <c r="D980" s="6" t="s">
        <v>18</v>
      </c>
      <c r="E980" s="6" t="s">
        <v>9</v>
      </c>
      <c r="F980" s="6">
        <v>318.21759700000001</v>
      </c>
      <c r="G980" s="6">
        <v>75.805023409607898</v>
      </c>
      <c r="H980" s="6">
        <v>0.76238816471329995</v>
      </c>
      <c r="I980" s="6">
        <v>74.310742606769907</v>
      </c>
      <c r="J980" s="6">
        <v>77.299304212446003</v>
      </c>
      <c r="K980" s="6">
        <v>313.82169964599802</v>
      </c>
      <c r="L980" s="6">
        <v>76.097545219891302</v>
      </c>
      <c r="M980" s="6">
        <v>0.75652721129573997</v>
      </c>
      <c r="N980" s="6">
        <v>74.614751885751701</v>
      </c>
      <c r="O980" s="6">
        <v>77.580338554031002</v>
      </c>
      <c r="P980" s="6">
        <v>0.292521810283418</v>
      </c>
      <c r="Q980" s="6">
        <v>5.3746846483844104</v>
      </c>
    </row>
    <row r="981" spans="1:17">
      <c r="A981" s="6" t="s">
        <v>1099</v>
      </c>
      <c r="B981" s="6" t="s">
        <v>52</v>
      </c>
      <c r="C981" s="6" t="s">
        <v>3</v>
      </c>
      <c r="D981" s="6" t="s">
        <v>18</v>
      </c>
      <c r="E981" s="6" t="s">
        <v>12</v>
      </c>
      <c r="F981" s="6">
        <v>318.21759700000001</v>
      </c>
      <c r="G981" s="6">
        <v>75.805023409607898</v>
      </c>
      <c r="H981" s="6">
        <v>0.76238816471329995</v>
      </c>
      <c r="I981" s="6">
        <v>74.310742606769907</v>
      </c>
      <c r="J981" s="6">
        <v>77.299304212446003</v>
      </c>
      <c r="K981" s="6">
        <v>311.12223187232701</v>
      </c>
      <c r="L981" s="6">
        <v>76.496898323733404</v>
      </c>
      <c r="M981" s="6">
        <v>0.72892530026274105</v>
      </c>
      <c r="N981" s="6">
        <v>75.068204735218501</v>
      </c>
      <c r="O981" s="6">
        <v>77.925591912248393</v>
      </c>
      <c r="P981" s="6">
        <v>0.69187491412552005</v>
      </c>
      <c r="Q981" s="6">
        <v>12.712246912289499</v>
      </c>
    </row>
    <row r="982" spans="1:17">
      <c r="A982" s="6" t="s">
        <v>1100</v>
      </c>
      <c r="B982" s="6" t="s">
        <v>52</v>
      </c>
      <c r="C982" s="6" t="s">
        <v>3</v>
      </c>
      <c r="D982" s="6" t="s">
        <v>18</v>
      </c>
      <c r="E982" s="6" t="s">
        <v>10</v>
      </c>
      <c r="F982" s="6">
        <v>318.21759700000001</v>
      </c>
      <c r="G982" s="6">
        <v>75.805023409607898</v>
      </c>
      <c r="H982" s="6">
        <v>0.76238816471329995</v>
      </c>
      <c r="I982" s="6">
        <v>74.310742606769907</v>
      </c>
      <c r="J982" s="6">
        <v>77.299304212446003</v>
      </c>
      <c r="K982" s="6">
        <v>318.96630131972802</v>
      </c>
      <c r="L982" s="6">
        <v>75.870928435200497</v>
      </c>
      <c r="M982" s="6">
        <v>0.75286407457523197</v>
      </c>
      <c r="N982" s="6">
        <v>74.395314849033099</v>
      </c>
      <c r="O982" s="6">
        <v>77.346542021367995</v>
      </c>
      <c r="P982" s="6">
        <v>6.5905025592627495E-2</v>
      </c>
      <c r="Q982" s="6">
        <v>1.21091391086662</v>
      </c>
    </row>
    <row r="983" spans="1:17">
      <c r="A983" s="6" t="s">
        <v>1101</v>
      </c>
      <c r="B983" s="6" t="s">
        <v>52</v>
      </c>
      <c r="C983" s="6" t="s">
        <v>3</v>
      </c>
      <c r="D983" s="6" t="s">
        <v>18</v>
      </c>
      <c r="E983" s="6" t="s">
        <v>11</v>
      </c>
      <c r="F983" s="6">
        <v>318.21759700000001</v>
      </c>
      <c r="G983" s="6">
        <v>75.805023409607898</v>
      </c>
      <c r="H983" s="6">
        <v>0.76238816471329995</v>
      </c>
      <c r="I983" s="6">
        <v>74.310742606769907</v>
      </c>
      <c r="J983" s="6">
        <v>77.299304212446003</v>
      </c>
      <c r="K983" s="6">
        <v>318.35301366666698</v>
      </c>
      <c r="L983" s="6">
        <v>75.788400467038599</v>
      </c>
      <c r="M983" s="6">
        <v>0.76355784273798499</v>
      </c>
      <c r="N983" s="6">
        <v>74.291827095272097</v>
      </c>
      <c r="O983" s="6">
        <v>77.284973838805001</v>
      </c>
      <c r="P983" s="6">
        <v>-1.66229425693416E-2</v>
      </c>
      <c r="Q983" s="6">
        <v>-0.305423633717614</v>
      </c>
    </row>
    <row r="984" spans="1:17">
      <c r="A984" s="6" t="s">
        <v>1102</v>
      </c>
      <c r="B984" s="6" t="s">
        <v>52</v>
      </c>
      <c r="C984" s="6" t="s">
        <v>3</v>
      </c>
      <c r="D984" s="6" t="s">
        <v>18</v>
      </c>
      <c r="E984" s="6" t="s">
        <v>6</v>
      </c>
      <c r="F984" s="6">
        <v>318.21759700000001</v>
      </c>
      <c r="G984" s="6">
        <v>75.805023409607898</v>
      </c>
      <c r="H984" s="6">
        <v>0.76238816471329995</v>
      </c>
      <c r="I984" s="6">
        <v>74.310742606769907</v>
      </c>
      <c r="J984" s="6">
        <v>77.299304212446003</v>
      </c>
      <c r="K984" s="6">
        <v>311.89031298594801</v>
      </c>
      <c r="L984" s="6">
        <v>76.229957785645098</v>
      </c>
      <c r="M984" s="6">
        <v>0.75394139630710399</v>
      </c>
      <c r="N984" s="6">
        <v>74.752232648883194</v>
      </c>
      <c r="O984" s="6">
        <v>77.707682922407002</v>
      </c>
      <c r="P984" s="6">
        <v>0.42493437603717199</v>
      </c>
      <c r="Q984" s="6">
        <v>7.8075828439766104</v>
      </c>
    </row>
    <row r="985" spans="1:17">
      <c r="A985" s="6" t="s">
        <v>1103</v>
      </c>
      <c r="B985" s="6" t="s">
        <v>52</v>
      </c>
      <c r="C985" s="6" t="s">
        <v>3</v>
      </c>
      <c r="D985" s="6" t="s">
        <v>18</v>
      </c>
      <c r="E985" s="6" t="s">
        <v>8</v>
      </c>
      <c r="F985" s="6">
        <v>318.21759700000001</v>
      </c>
      <c r="G985" s="6">
        <v>75.805023409607898</v>
      </c>
      <c r="H985" s="6">
        <v>0.76238816471329995</v>
      </c>
      <c r="I985" s="6">
        <v>74.310742606769907</v>
      </c>
      <c r="J985" s="6">
        <v>77.299304212446003</v>
      </c>
      <c r="K985" s="6">
        <v>280.42086409905397</v>
      </c>
      <c r="L985" s="6">
        <v>77.325934501054604</v>
      </c>
      <c r="M985" s="6">
        <v>0.78787285969940102</v>
      </c>
      <c r="N985" s="6">
        <v>75.781703696043806</v>
      </c>
      <c r="O985" s="6">
        <v>78.870165306065502</v>
      </c>
      <c r="P985" s="6">
        <v>1.5209110914467301</v>
      </c>
      <c r="Q985" s="6">
        <v>27.944642783511899</v>
      </c>
    </row>
    <row r="986" spans="1:17">
      <c r="A986" s="6" t="s">
        <v>1104</v>
      </c>
      <c r="B986" s="6" t="s">
        <v>34</v>
      </c>
      <c r="C986" s="6" t="s">
        <v>3</v>
      </c>
      <c r="D986" s="6" t="s">
        <v>18</v>
      </c>
      <c r="E986" s="6" t="s">
        <v>7</v>
      </c>
      <c r="F986" s="6">
        <v>394.35037299999999</v>
      </c>
      <c r="G986" s="6">
        <v>74.397350596421305</v>
      </c>
      <c r="H986" s="6">
        <v>0.66730594613139504</v>
      </c>
      <c r="I986" s="6">
        <v>73.089430942003702</v>
      </c>
      <c r="J986" s="6">
        <v>75.705270250838794</v>
      </c>
      <c r="K986" s="6">
        <v>355.92822405794601</v>
      </c>
      <c r="L986" s="6">
        <v>75.384311013759898</v>
      </c>
      <c r="M986" s="6">
        <v>0.69021521210848302</v>
      </c>
      <c r="N986" s="6">
        <v>74.031489198027302</v>
      </c>
      <c r="O986" s="6">
        <v>76.737132829492495</v>
      </c>
      <c r="P986" s="6">
        <v>0.98696041733865103</v>
      </c>
      <c r="Q986" s="6">
        <v>16.9910825009602</v>
      </c>
    </row>
    <row r="987" spans="1:17">
      <c r="A987" s="6" t="s">
        <v>1105</v>
      </c>
      <c r="B987" s="6" t="s">
        <v>34</v>
      </c>
      <c r="C987" s="6" t="s">
        <v>3</v>
      </c>
      <c r="D987" s="6" t="s">
        <v>18</v>
      </c>
      <c r="E987" s="6" t="s">
        <v>5</v>
      </c>
      <c r="F987" s="6">
        <v>394.35037299999999</v>
      </c>
      <c r="G987" s="6">
        <v>74.397350596421305</v>
      </c>
      <c r="H987" s="6">
        <v>0.66730594613139504</v>
      </c>
      <c r="I987" s="6">
        <v>73.089430942003702</v>
      </c>
      <c r="J987" s="6">
        <v>75.705270250838794</v>
      </c>
      <c r="K987" s="6">
        <v>344.50898882202</v>
      </c>
      <c r="L987" s="6">
        <v>75.967069217903003</v>
      </c>
      <c r="M987" s="6">
        <v>0.68279160354701296</v>
      </c>
      <c r="N987" s="6">
        <v>74.628797674950803</v>
      </c>
      <c r="O987" s="6">
        <v>77.305340760855103</v>
      </c>
      <c r="P987" s="6">
        <v>1.5697186214817</v>
      </c>
      <c r="Q987" s="6">
        <v>27.0235950017208</v>
      </c>
    </row>
    <row r="988" spans="1:17">
      <c r="A988" s="6" t="s">
        <v>1106</v>
      </c>
      <c r="B988" s="6" t="s">
        <v>34</v>
      </c>
      <c r="C988" s="6" t="s">
        <v>3</v>
      </c>
      <c r="D988" s="6" t="s">
        <v>18</v>
      </c>
      <c r="E988" s="6" t="s">
        <v>9</v>
      </c>
      <c r="F988" s="6">
        <v>394.35037299999999</v>
      </c>
      <c r="G988" s="6">
        <v>74.397350596421305</v>
      </c>
      <c r="H988" s="6">
        <v>0.66730594613139504</v>
      </c>
      <c r="I988" s="6">
        <v>73.089430942003702</v>
      </c>
      <c r="J988" s="6">
        <v>75.705270250838794</v>
      </c>
      <c r="K988" s="6">
        <v>384.12243831030702</v>
      </c>
      <c r="L988" s="6">
        <v>74.853988698314097</v>
      </c>
      <c r="M988" s="6">
        <v>0.66255236453991195</v>
      </c>
      <c r="N988" s="6">
        <v>73.555386063815902</v>
      </c>
      <c r="O988" s="6">
        <v>76.152591332812307</v>
      </c>
      <c r="P988" s="6">
        <v>0.45663810189286402</v>
      </c>
      <c r="Q988" s="6">
        <v>7.8612835186087198</v>
      </c>
    </row>
    <row r="989" spans="1:17">
      <c r="A989" s="6" t="s">
        <v>1107</v>
      </c>
      <c r="B989" s="6" t="s">
        <v>34</v>
      </c>
      <c r="C989" s="6" t="s">
        <v>3</v>
      </c>
      <c r="D989" s="6" t="s">
        <v>18</v>
      </c>
      <c r="E989" s="6" t="s">
        <v>12</v>
      </c>
      <c r="F989" s="6">
        <v>394.35037299999999</v>
      </c>
      <c r="G989" s="6">
        <v>74.397350596421305</v>
      </c>
      <c r="H989" s="6">
        <v>0.66730594613139504</v>
      </c>
      <c r="I989" s="6">
        <v>73.089430942003702</v>
      </c>
      <c r="J989" s="6">
        <v>75.705270250838794</v>
      </c>
      <c r="K989" s="6">
        <v>385.33894441961297</v>
      </c>
      <c r="L989" s="6">
        <v>74.900683450546794</v>
      </c>
      <c r="M989" s="6">
        <v>0.65243436366576202</v>
      </c>
      <c r="N989" s="6">
        <v>73.621912097761907</v>
      </c>
      <c r="O989" s="6">
        <v>76.179454803331595</v>
      </c>
      <c r="P989" s="6">
        <v>0.503332854125489</v>
      </c>
      <c r="Q989" s="6">
        <v>8.6651601215689809</v>
      </c>
    </row>
    <row r="990" spans="1:17">
      <c r="A990" s="6" t="s">
        <v>1108</v>
      </c>
      <c r="B990" s="6" t="s">
        <v>34</v>
      </c>
      <c r="C990" s="6" t="s">
        <v>3</v>
      </c>
      <c r="D990" s="6" t="s">
        <v>18</v>
      </c>
      <c r="E990" s="6" t="s">
        <v>10</v>
      </c>
      <c r="F990" s="6">
        <v>394.35037299999999</v>
      </c>
      <c r="G990" s="6">
        <v>74.397350596421305</v>
      </c>
      <c r="H990" s="6">
        <v>0.66730594613139504</v>
      </c>
      <c r="I990" s="6">
        <v>73.089430942003702</v>
      </c>
      <c r="J990" s="6">
        <v>75.705270250838794</v>
      </c>
      <c r="K990" s="6">
        <v>383.59704913039201</v>
      </c>
      <c r="L990" s="6">
        <v>74.601557586986601</v>
      </c>
      <c r="M990" s="6">
        <v>0.67621912032945297</v>
      </c>
      <c r="N990" s="6">
        <v>73.276168111140905</v>
      </c>
      <c r="O990" s="6">
        <v>75.926947062832298</v>
      </c>
      <c r="P990" s="6">
        <v>0.20420699056532499</v>
      </c>
      <c r="Q990" s="6">
        <v>3.5155389851644898</v>
      </c>
    </row>
    <row r="991" spans="1:17">
      <c r="A991" s="6" t="s">
        <v>1109</v>
      </c>
      <c r="B991" s="6" t="s">
        <v>34</v>
      </c>
      <c r="C991" s="6" t="s">
        <v>3</v>
      </c>
      <c r="D991" s="6" t="s">
        <v>18</v>
      </c>
      <c r="E991" s="6" t="s">
        <v>11</v>
      </c>
      <c r="F991" s="6">
        <v>394.35037299999999</v>
      </c>
      <c r="G991" s="6">
        <v>74.397350596421305</v>
      </c>
      <c r="H991" s="6">
        <v>0.66730594613139504</v>
      </c>
      <c r="I991" s="6">
        <v>73.089430942003702</v>
      </c>
      <c r="J991" s="6">
        <v>75.705270250838794</v>
      </c>
      <c r="K991" s="6">
        <v>393.88933403896101</v>
      </c>
      <c r="L991" s="6">
        <v>74.440822193271103</v>
      </c>
      <c r="M991" s="6">
        <v>0.66461799119171605</v>
      </c>
      <c r="N991" s="6">
        <v>73.138170930535296</v>
      </c>
      <c r="O991" s="6">
        <v>75.743473456006896</v>
      </c>
      <c r="P991" s="6">
        <v>4.3471596849826703E-2</v>
      </c>
      <c r="Q991" s="6">
        <v>0.74838815776990297</v>
      </c>
    </row>
    <row r="992" spans="1:17">
      <c r="A992" s="6" t="s">
        <v>1110</v>
      </c>
      <c r="B992" s="6" t="s">
        <v>34</v>
      </c>
      <c r="C992" s="6" t="s">
        <v>3</v>
      </c>
      <c r="D992" s="6" t="s">
        <v>18</v>
      </c>
      <c r="E992" s="6" t="s">
        <v>6</v>
      </c>
      <c r="F992" s="6">
        <v>394.35037299999999</v>
      </c>
      <c r="G992" s="6">
        <v>74.397350596421305</v>
      </c>
      <c r="H992" s="6">
        <v>0.66730594613139504</v>
      </c>
      <c r="I992" s="6">
        <v>73.089430942003702</v>
      </c>
      <c r="J992" s="6">
        <v>75.705270250838794</v>
      </c>
      <c r="K992" s="6">
        <v>375.98451454687199</v>
      </c>
      <c r="L992" s="6">
        <v>75.163014253543906</v>
      </c>
      <c r="M992" s="6">
        <v>0.65118511157606795</v>
      </c>
      <c r="N992" s="6">
        <v>73.886691434854797</v>
      </c>
      <c r="O992" s="6">
        <v>76.439337072233002</v>
      </c>
      <c r="P992" s="6">
        <v>0.76566365712261597</v>
      </c>
      <c r="Q992" s="6">
        <v>13.1813334533085</v>
      </c>
    </row>
    <row r="993" spans="1:17">
      <c r="A993" s="6" t="s">
        <v>1111</v>
      </c>
      <c r="B993" s="6" t="s">
        <v>34</v>
      </c>
      <c r="C993" s="6" t="s">
        <v>3</v>
      </c>
      <c r="D993" s="6" t="s">
        <v>18</v>
      </c>
      <c r="E993" s="6" t="s">
        <v>8</v>
      </c>
      <c r="F993" s="6">
        <v>394.35037299999999</v>
      </c>
      <c r="G993" s="6">
        <v>74.397350596421305</v>
      </c>
      <c r="H993" s="6">
        <v>0.66730594613139504</v>
      </c>
      <c r="I993" s="6">
        <v>73.089430942003702</v>
      </c>
      <c r="J993" s="6">
        <v>75.705270250838794</v>
      </c>
      <c r="K993" s="6">
        <v>352.75571237946298</v>
      </c>
      <c r="L993" s="6">
        <v>75.676054873484404</v>
      </c>
      <c r="M993" s="6">
        <v>0.678893965471145</v>
      </c>
      <c r="N993" s="6">
        <v>74.345422701160899</v>
      </c>
      <c r="O993" s="6">
        <v>77.006687045807794</v>
      </c>
      <c r="P993" s="6">
        <v>1.2787042770631101</v>
      </c>
      <c r="Q993" s="6">
        <v>22.013618260898401</v>
      </c>
    </row>
    <row r="994" spans="1:17">
      <c r="A994" s="6" t="s">
        <v>1112</v>
      </c>
      <c r="B994" s="6" t="s">
        <v>64</v>
      </c>
      <c r="C994" s="6" t="s">
        <v>3</v>
      </c>
      <c r="D994" s="6" t="s">
        <v>20</v>
      </c>
      <c r="E994" s="6" t="s">
        <v>7</v>
      </c>
      <c r="F994" s="6">
        <v>252.992313</v>
      </c>
      <c r="G994" s="6">
        <v>72.751237077809094</v>
      </c>
      <c r="H994" s="6">
        <v>1.02818469286811</v>
      </c>
      <c r="I994" s="6">
        <v>70.7359950797876</v>
      </c>
      <c r="J994" s="6">
        <v>74.766479075830503</v>
      </c>
      <c r="K994" s="6">
        <v>226.81737239877501</v>
      </c>
      <c r="L994" s="6">
        <v>73.948828757790594</v>
      </c>
      <c r="M994" s="6">
        <v>1.0629144364031899</v>
      </c>
      <c r="N994" s="6">
        <v>71.865516462440397</v>
      </c>
      <c r="O994" s="6">
        <v>76.032141053140904</v>
      </c>
      <c r="P994" s="6">
        <v>1.19759167998156</v>
      </c>
      <c r="Q994" s="6">
        <v>25.457219847395798</v>
      </c>
    </row>
    <row r="995" spans="1:17">
      <c r="A995" s="6" t="s">
        <v>1113</v>
      </c>
      <c r="B995" s="6" t="s">
        <v>64</v>
      </c>
      <c r="C995" s="6" t="s">
        <v>3</v>
      </c>
      <c r="D995" s="6" t="s">
        <v>20</v>
      </c>
      <c r="E995" s="6" t="s">
        <v>5</v>
      </c>
      <c r="F995" s="6">
        <v>252.992313</v>
      </c>
      <c r="G995" s="6">
        <v>72.751237077809094</v>
      </c>
      <c r="H995" s="6">
        <v>1.02818469286811</v>
      </c>
      <c r="I995" s="6">
        <v>70.7359950797876</v>
      </c>
      <c r="J995" s="6">
        <v>74.766479075830503</v>
      </c>
      <c r="K995" s="6">
        <v>240.11963102365701</v>
      </c>
      <c r="L995" s="6">
        <v>73.384082582235806</v>
      </c>
      <c r="M995" s="6">
        <v>1.0382836072032</v>
      </c>
      <c r="N995" s="6">
        <v>71.349046712117598</v>
      </c>
      <c r="O995" s="6">
        <v>75.419118452354098</v>
      </c>
      <c r="P995" s="6">
        <v>0.632845504426783</v>
      </c>
      <c r="Q995" s="6">
        <v>13.4524040246145</v>
      </c>
    </row>
    <row r="996" spans="1:17">
      <c r="A996" s="6" t="s">
        <v>1114</v>
      </c>
      <c r="B996" s="6" t="s">
        <v>64</v>
      </c>
      <c r="C996" s="6" t="s">
        <v>3</v>
      </c>
      <c r="D996" s="6" t="s">
        <v>20</v>
      </c>
      <c r="E996" s="6" t="s">
        <v>9</v>
      </c>
      <c r="F996" s="6">
        <v>252.992313</v>
      </c>
      <c r="G996" s="6">
        <v>72.751237077809094</v>
      </c>
      <c r="H996" s="6">
        <v>1.02818469286811</v>
      </c>
      <c r="I996" s="6">
        <v>70.7359950797876</v>
      </c>
      <c r="J996" s="6">
        <v>74.766479075830503</v>
      </c>
      <c r="K996" s="6">
        <v>245.502183787245</v>
      </c>
      <c r="L996" s="6">
        <v>73.593725402672305</v>
      </c>
      <c r="M996" s="6">
        <v>1.0005658948951399</v>
      </c>
      <c r="N996" s="6">
        <v>71.632616248677806</v>
      </c>
      <c r="O996" s="6">
        <v>75.554834556666805</v>
      </c>
      <c r="P996" s="6">
        <v>0.84248832486326797</v>
      </c>
      <c r="Q996" s="6">
        <v>17.9087838229126</v>
      </c>
    </row>
    <row r="997" spans="1:17">
      <c r="A997" s="6" t="s">
        <v>1115</v>
      </c>
      <c r="B997" s="6" t="s">
        <v>64</v>
      </c>
      <c r="C997" s="6" t="s">
        <v>3</v>
      </c>
      <c r="D997" s="6" t="s">
        <v>20</v>
      </c>
      <c r="E997" s="6" t="s">
        <v>12</v>
      </c>
      <c r="F997" s="6">
        <v>252.992313</v>
      </c>
      <c r="G997" s="6">
        <v>72.751237077809094</v>
      </c>
      <c r="H997" s="6">
        <v>1.02818469286811</v>
      </c>
      <c r="I997" s="6">
        <v>70.7359950797876</v>
      </c>
      <c r="J997" s="6">
        <v>74.766479075830503</v>
      </c>
      <c r="K997" s="6">
        <v>246.98270140782401</v>
      </c>
      <c r="L997" s="6">
        <v>73.622352078964795</v>
      </c>
      <c r="M997" s="6">
        <v>0.98209089511980396</v>
      </c>
      <c r="N997" s="6">
        <v>71.697453924529896</v>
      </c>
      <c r="O997" s="6">
        <v>75.547250233399595</v>
      </c>
      <c r="P997" s="6">
        <v>0.87111500115570095</v>
      </c>
      <c r="Q997" s="6">
        <v>18.5173014037027</v>
      </c>
    </row>
    <row r="998" spans="1:17">
      <c r="A998" s="6" t="s">
        <v>1116</v>
      </c>
      <c r="B998" s="6" t="s">
        <v>64</v>
      </c>
      <c r="C998" s="6" t="s">
        <v>3</v>
      </c>
      <c r="D998" s="6" t="s">
        <v>20</v>
      </c>
      <c r="E998" s="6" t="s">
        <v>10</v>
      </c>
      <c r="F998" s="6">
        <v>252.992313</v>
      </c>
      <c r="G998" s="6">
        <v>72.751237077809094</v>
      </c>
      <c r="H998" s="6">
        <v>1.02818469286811</v>
      </c>
      <c r="I998" s="6">
        <v>70.7359950797876</v>
      </c>
      <c r="J998" s="6">
        <v>74.766479075830503</v>
      </c>
      <c r="K998" s="6">
        <v>263.06878550138202</v>
      </c>
      <c r="L998" s="6">
        <v>72.505960998686703</v>
      </c>
      <c r="M998" s="6">
        <v>1.0021422937055</v>
      </c>
      <c r="N998" s="6">
        <v>70.541762103023899</v>
      </c>
      <c r="O998" s="6">
        <v>74.470159894349493</v>
      </c>
      <c r="P998" s="6">
        <v>-0.245276079122348</v>
      </c>
      <c r="Q998" s="6">
        <v>-5.21383638004317</v>
      </c>
    </row>
    <row r="999" spans="1:17">
      <c r="A999" s="6" t="s">
        <v>1117</v>
      </c>
      <c r="B999" s="6" t="s">
        <v>64</v>
      </c>
      <c r="C999" s="6" t="s">
        <v>3</v>
      </c>
      <c r="D999" s="6" t="s">
        <v>20</v>
      </c>
      <c r="E999" s="6" t="s">
        <v>11</v>
      </c>
      <c r="F999" s="6">
        <v>252.992313</v>
      </c>
      <c r="G999" s="6">
        <v>72.751237077809094</v>
      </c>
      <c r="H999" s="6">
        <v>1.02818469286811</v>
      </c>
      <c r="I999" s="6">
        <v>70.7359950797876</v>
      </c>
      <c r="J999" s="6">
        <v>74.766479075830503</v>
      </c>
      <c r="K999" s="6">
        <v>253.34424433047201</v>
      </c>
      <c r="L999" s="6">
        <v>72.658570029521798</v>
      </c>
      <c r="M999" s="6">
        <v>1.0386711819436001</v>
      </c>
      <c r="N999" s="6">
        <v>70.6227745129124</v>
      </c>
      <c r="O999" s="6">
        <v>74.694365546131294</v>
      </c>
      <c r="P999" s="6">
        <v>-9.2667048287225398E-2</v>
      </c>
      <c r="Q999" s="6">
        <v>-1.9698244905087099</v>
      </c>
    </row>
    <row r="1000" spans="1:17">
      <c r="A1000" s="6" t="s">
        <v>1118</v>
      </c>
      <c r="B1000" s="6" t="s">
        <v>64</v>
      </c>
      <c r="C1000" s="6" t="s">
        <v>3</v>
      </c>
      <c r="D1000" s="6" t="s">
        <v>20</v>
      </c>
      <c r="E1000" s="6" t="s">
        <v>6</v>
      </c>
      <c r="F1000" s="6">
        <v>252.992313</v>
      </c>
      <c r="G1000" s="6">
        <v>72.751237077809094</v>
      </c>
      <c r="H1000" s="6">
        <v>1.02818469286811</v>
      </c>
      <c r="I1000" s="6">
        <v>70.7359950797876</v>
      </c>
      <c r="J1000" s="6">
        <v>74.766479075830503</v>
      </c>
      <c r="K1000" s="6">
        <v>250.597111239068</v>
      </c>
      <c r="L1000" s="6">
        <v>73.508208910879702</v>
      </c>
      <c r="M1000" s="6">
        <v>0.97399006811297995</v>
      </c>
      <c r="N1000" s="6">
        <v>71.599188377378198</v>
      </c>
      <c r="O1000" s="6">
        <v>75.417229444381107</v>
      </c>
      <c r="P1000" s="6">
        <v>0.756971833070608</v>
      </c>
      <c r="Q1000" s="6">
        <v>16.090958792450401</v>
      </c>
    </row>
    <row r="1001" spans="1:17">
      <c r="A1001" s="6" t="s">
        <v>1119</v>
      </c>
      <c r="B1001" s="6" t="s">
        <v>64</v>
      </c>
      <c r="C1001" s="6" t="s">
        <v>3</v>
      </c>
      <c r="D1001" s="6" t="s">
        <v>20</v>
      </c>
      <c r="E1001" s="6" t="s">
        <v>8</v>
      </c>
      <c r="F1001" s="6">
        <v>252.992313</v>
      </c>
      <c r="G1001" s="6">
        <v>72.751237077809094</v>
      </c>
      <c r="H1001" s="6">
        <v>1.02818469286811</v>
      </c>
      <c r="I1001" s="6">
        <v>70.7359950797876</v>
      </c>
      <c r="J1001" s="6">
        <v>74.766479075830503</v>
      </c>
      <c r="K1001" s="6">
        <v>234.184766895759</v>
      </c>
      <c r="L1001" s="6">
        <v>73.492498056300306</v>
      </c>
      <c r="M1001" s="6">
        <v>1.0589025489982899</v>
      </c>
      <c r="N1001" s="6">
        <v>71.417049060263693</v>
      </c>
      <c r="O1001" s="6">
        <v>75.567947052337004</v>
      </c>
      <c r="P1001" s="6">
        <v>0.74126097849128303</v>
      </c>
      <c r="Q1001" s="6">
        <v>15.756992979475999</v>
      </c>
    </row>
    <row r="1002" spans="1:17">
      <c r="A1002" s="6" t="s">
        <v>1120</v>
      </c>
      <c r="B1002" s="6" t="s">
        <v>49</v>
      </c>
      <c r="C1002" s="6" t="s">
        <v>3</v>
      </c>
      <c r="D1002" s="6" t="s">
        <v>20</v>
      </c>
      <c r="E1002" s="6" t="s">
        <v>7</v>
      </c>
      <c r="F1002" s="6">
        <v>443.56338299999999</v>
      </c>
      <c r="G1002" s="6">
        <v>73.687772293326006</v>
      </c>
      <c r="H1002" s="6">
        <v>0.71573966938893796</v>
      </c>
      <c r="I1002" s="6">
        <v>72.284922541323695</v>
      </c>
      <c r="J1002" s="6">
        <v>75.090622045328402</v>
      </c>
      <c r="K1002" s="6">
        <v>414.60500039303201</v>
      </c>
      <c r="L1002" s="6">
        <v>74.442417617157304</v>
      </c>
      <c r="M1002" s="6">
        <v>0.72830558376404697</v>
      </c>
      <c r="N1002" s="6">
        <v>73.014938672979795</v>
      </c>
      <c r="O1002" s="6">
        <v>75.869896561334798</v>
      </c>
      <c r="P1002" s="6">
        <v>0.75464532383125504</v>
      </c>
      <c r="Q1002" s="6">
        <v>11.854353196008301</v>
      </c>
    </row>
    <row r="1003" spans="1:17">
      <c r="A1003" s="6" t="s">
        <v>1121</v>
      </c>
      <c r="B1003" s="6" t="s">
        <v>49</v>
      </c>
      <c r="C1003" s="6" t="s">
        <v>3</v>
      </c>
      <c r="D1003" s="6" t="s">
        <v>20</v>
      </c>
      <c r="E1003" s="6" t="s">
        <v>5</v>
      </c>
      <c r="F1003" s="6">
        <v>443.56338299999999</v>
      </c>
      <c r="G1003" s="6">
        <v>73.687772293326006</v>
      </c>
      <c r="H1003" s="6">
        <v>0.71573966938893796</v>
      </c>
      <c r="I1003" s="6">
        <v>72.284922541323695</v>
      </c>
      <c r="J1003" s="6">
        <v>75.090622045328402</v>
      </c>
      <c r="K1003" s="6">
        <v>381.43454767617101</v>
      </c>
      <c r="L1003" s="6">
        <v>75.367942512565804</v>
      </c>
      <c r="M1003" s="6">
        <v>0.75212677611632495</v>
      </c>
      <c r="N1003" s="6">
        <v>73.893774031377802</v>
      </c>
      <c r="O1003" s="6">
        <v>76.842110993753806</v>
      </c>
      <c r="P1003" s="6">
        <v>1.6801702192397701</v>
      </c>
      <c r="Q1003" s="6">
        <v>26.392969755864499</v>
      </c>
    </row>
    <row r="1004" spans="1:17">
      <c r="A1004" s="6" t="s">
        <v>1122</v>
      </c>
      <c r="B1004" s="6" t="s">
        <v>49</v>
      </c>
      <c r="C1004" s="6" t="s">
        <v>3</v>
      </c>
      <c r="D1004" s="6" t="s">
        <v>20</v>
      </c>
      <c r="E1004" s="6" t="s">
        <v>9</v>
      </c>
      <c r="F1004" s="6">
        <v>443.56338299999999</v>
      </c>
      <c r="G1004" s="6">
        <v>73.687772293326006</v>
      </c>
      <c r="H1004" s="6">
        <v>0.71573966938893796</v>
      </c>
      <c r="I1004" s="6">
        <v>72.284922541323695</v>
      </c>
      <c r="J1004" s="6">
        <v>75.090622045328402</v>
      </c>
      <c r="K1004" s="6">
        <v>430.308551310479</v>
      </c>
      <c r="L1004" s="6">
        <v>74.336108984731396</v>
      </c>
      <c r="M1004" s="6">
        <v>0.70418524847326602</v>
      </c>
      <c r="N1004" s="6">
        <v>72.955905897723795</v>
      </c>
      <c r="O1004" s="6">
        <v>75.716312071738997</v>
      </c>
      <c r="P1004" s="6">
        <v>0.64833669140538996</v>
      </c>
      <c r="Q1004" s="6">
        <v>10.1844030396053</v>
      </c>
    </row>
    <row r="1005" spans="1:17">
      <c r="A1005" s="6" t="s">
        <v>1123</v>
      </c>
      <c r="B1005" s="6" t="s">
        <v>49</v>
      </c>
      <c r="C1005" s="6" t="s">
        <v>3</v>
      </c>
      <c r="D1005" s="6" t="s">
        <v>20</v>
      </c>
      <c r="E1005" s="6" t="s">
        <v>12</v>
      </c>
      <c r="F1005" s="6">
        <v>443.56338299999999</v>
      </c>
      <c r="G1005" s="6">
        <v>73.687772293326006</v>
      </c>
      <c r="H1005" s="6">
        <v>0.71573966938893796</v>
      </c>
      <c r="I1005" s="6">
        <v>72.284922541323695</v>
      </c>
      <c r="J1005" s="6">
        <v>75.090622045328402</v>
      </c>
      <c r="K1005" s="6">
        <v>418.45934312258498</v>
      </c>
      <c r="L1005" s="6">
        <v>75.137952751774606</v>
      </c>
      <c r="M1005" s="6">
        <v>0.66916489602128504</v>
      </c>
      <c r="N1005" s="6">
        <v>73.826389555572902</v>
      </c>
      <c r="O1005" s="6">
        <v>76.449515947976394</v>
      </c>
      <c r="P1005" s="6">
        <v>1.45018045844859</v>
      </c>
      <c r="Q1005" s="6">
        <v>22.7801734265338</v>
      </c>
    </row>
    <row r="1006" spans="1:17">
      <c r="A1006" s="6" t="s">
        <v>1124</v>
      </c>
      <c r="B1006" s="6" t="s">
        <v>49</v>
      </c>
      <c r="C1006" s="6" t="s">
        <v>3</v>
      </c>
      <c r="D1006" s="6" t="s">
        <v>20</v>
      </c>
      <c r="E1006" s="6" t="s">
        <v>10</v>
      </c>
      <c r="F1006" s="6">
        <v>443.56338299999999</v>
      </c>
      <c r="G1006" s="6">
        <v>73.687772293326006</v>
      </c>
      <c r="H1006" s="6">
        <v>0.71573966938893796</v>
      </c>
      <c r="I1006" s="6">
        <v>72.284922541323695</v>
      </c>
      <c r="J1006" s="6">
        <v>75.090622045328402</v>
      </c>
      <c r="K1006" s="6">
        <v>450.55279976926801</v>
      </c>
      <c r="L1006" s="6">
        <v>73.633664839205196</v>
      </c>
      <c r="M1006" s="6">
        <v>0.70685311640117199</v>
      </c>
      <c r="N1006" s="6">
        <v>72.248232731058806</v>
      </c>
      <c r="O1006" s="6">
        <v>75.0190969473515</v>
      </c>
      <c r="P1006" s="6">
        <v>-5.4107454120895702E-2</v>
      </c>
      <c r="Q1006" s="6">
        <v>-0.84994745402985605</v>
      </c>
    </row>
    <row r="1007" spans="1:17">
      <c r="A1007" s="6" t="s">
        <v>1125</v>
      </c>
      <c r="B1007" s="6" t="s">
        <v>49</v>
      </c>
      <c r="C1007" s="6" t="s">
        <v>3</v>
      </c>
      <c r="D1007" s="6" t="s">
        <v>20</v>
      </c>
      <c r="E1007" s="6" t="s">
        <v>11</v>
      </c>
      <c r="F1007" s="6">
        <v>443.56338299999999</v>
      </c>
      <c r="G1007" s="6">
        <v>73.687772293326006</v>
      </c>
      <c r="H1007" s="6">
        <v>0.71573966938893796</v>
      </c>
      <c r="I1007" s="6">
        <v>72.284922541323695</v>
      </c>
      <c r="J1007" s="6">
        <v>75.090622045328402</v>
      </c>
      <c r="K1007" s="6">
        <v>443.00366403044501</v>
      </c>
      <c r="L1007" s="6">
        <v>73.754453297409199</v>
      </c>
      <c r="M1007" s="6">
        <v>0.71081711101739298</v>
      </c>
      <c r="N1007" s="6">
        <v>72.361251759815104</v>
      </c>
      <c r="O1007" s="6">
        <v>75.147654835003294</v>
      </c>
      <c r="P1007" s="6">
        <v>6.6681004083193302E-2</v>
      </c>
      <c r="Q1007" s="6">
        <v>1.0474591823527899</v>
      </c>
    </row>
    <row r="1008" spans="1:17">
      <c r="A1008" s="6" t="s">
        <v>1126</v>
      </c>
      <c r="B1008" s="6" t="s">
        <v>49</v>
      </c>
      <c r="C1008" s="6" t="s">
        <v>3</v>
      </c>
      <c r="D1008" s="6" t="s">
        <v>20</v>
      </c>
      <c r="E1008" s="6" t="s">
        <v>6</v>
      </c>
      <c r="F1008" s="6">
        <v>443.56338299999999</v>
      </c>
      <c r="G1008" s="6">
        <v>73.687772293326006</v>
      </c>
      <c r="H1008" s="6">
        <v>0.71573966938893796</v>
      </c>
      <c r="I1008" s="6">
        <v>72.284922541323695</v>
      </c>
      <c r="J1008" s="6">
        <v>75.090622045328402</v>
      </c>
      <c r="K1008" s="6">
        <v>429.13827790151203</v>
      </c>
      <c r="L1008" s="6">
        <v>74.255830473256694</v>
      </c>
      <c r="M1008" s="6">
        <v>0.70722430206726905</v>
      </c>
      <c r="N1008" s="6">
        <v>72.869670841204893</v>
      </c>
      <c r="O1008" s="6">
        <v>75.641990105308494</v>
      </c>
      <c r="P1008" s="6">
        <v>0.568058179930645</v>
      </c>
      <c r="Q1008" s="6">
        <v>8.9233472839821903</v>
      </c>
    </row>
    <row r="1009" spans="1:17">
      <c r="A1009" s="6" t="s">
        <v>1127</v>
      </c>
      <c r="B1009" s="6" t="s">
        <v>49</v>
      </c>
      <c r="C1009" s="6" t="s">
        <v>3</v>
      </c>
      <c r="D1009" s="6" t="s">
        <v>20</v>
      </c>
      <c r="E1009" s="6" t="s">
        <v>8</v>
      </c>
      <c r="F1009" s="6">
        <v>443.56338299999999</v>
      </c>
      <c r="G1009" s="6">
        <v>73.687772293326006</v>
      </c>
      <c r="H1009" s="6">
        <v>0.71573966938893796</v>
      </c>
      <c r="I1009" s="6">
        <v>72.284922541323695</v>
      </c>
      <c r="J1009" s="6">
        <v>75.090622045328402</v>
      </c>
      <c r="K1009" s="6">
        <v>394.96720953711599</v>
      </c>
      <c r="L1009" s="6">
        <v>74.939784245206994</v>
      </c>
      <c r="M1009" s="6">
        <v>0.74224488619329199</v>
      </c>
      <c r="N1009" s="6">
        <v>73.484984268268207</v>
      </c>
      <c r="O1009" s="6">
        <v>76.394584222145895</v>
      </c>
      <c r="P1009" s="6">
        <v>1.25201195188099</v>
      </c>
      <c r="Q1009" s="6">
        <v>19.667241569683</v>
      </c>
    </row>
    <row r="1010" spans="1:17">
      <c r="A1010" s="6" t="s">
        <v>1128</v>
      </c>
      <c r="B1010" s="6" t="s">
        <v>62</v>
      </c>
      <c r="C1010" s="6" t="s">
        <v>3</v>
      </c>
      <c r="D1010" s="6" t="s">
        <v>20</v>
      </c>
      <c r="E1010" s="6" t="s">
        <v>7</v>
      </c>
      <c r="F1010" s="6">
        <v>570.61710100000005</v>
      </c>
      <c r="G1010" s="6">
        <v>73.705499323077106</v>
      </c>
      <c r="H1010" s="6">
        <v>0.60046858671106096</v>
      </c>
      <c r="I1010" s="6">
        <v>72.528580893123404</v>
      </c>
      <c r="J1010" s="6">
        <v>74.882417753030794</v>
      </c>
      <c r="K1010" s="6">
        <v>536.28874408964896</v>
      </c>
      <c r="L1010" s="6">
        <v>74.5702322256424</v>
      </c>
      <c r="M1010" s="6">
        <v>0.60145497979831297</v>
      </c>
      <c r="N1010" s="6">
        <v>73.391380465237702</v>
      </c>
      <c r="O1010" s="6">
        <v>75.749083986047097</v>
      </c>
      <c r="P1010" s="6">
        <v>0.86473290256533597</v>
      </c>
      <c r="Q1010" s="6">
        <v>14.718641750934299</v>
      </c>
    </row>
    <row r="1011" spans="1:17">
      <c r="A1011" s="6" t="s">
        <v>1129</v>
      </c>
      <c r="B1011" s="6" t="s">
        <v>62</v>
      </c>
      <c r="C1011" s="6" t="s">
        <v>3</v>
      </c>
      <c r="D1011" s="6" t="s">
        <v>20</v>
      </c>
      <c r="E1011" s="6" t="s">
        <v>5</v>
      </c>
      <c r="F1011" s="6">
        <v>570.61710100000005</v>
      </c>
      <c r="G1011" s="6">
        <v>73.705499323077106</v>
      </c>
      <c r="H1011" s="6">
        <v>0.60046858671106096</v>
      </c>
      <c r="I1011" s="6">
        <v>72.528580893123404</v>
      </c>
      <c r="J1011" s="6">
        <v>74.882417753030794</v>
      </c>
      <c r="K1011" s="6">
        <v>492.20182488065097</v>
      </c>
      <c r="L1011" s="6">
        <v>75.393088573544105</v>
      </c>
      <c r="M1011" s="6">
        <v>0.62351589474310298</v>
      </c>
      <c r="N1011" s="6">
        <v>74.170997419847595</v>
      </c>
      <c r="O1011" s="6">
        <v>76.615179727240601</v>
      </c>
      <c r="P1011" s="6">
        <v>1.6875892504669801</v>
      </c>
      <c r="Q1011" s="6">
        <v>28.7245015503206</v>
      </c>
    </row>
    <row r="1012" spans="1:17">
      <c r="A1012" s="6" t="s">
        <v>1130</v>
      </c>
      <c r="B1012" s="6" t="s">
        <v>62</v>
      </c>
      <c r="C1012" s="6" t="s">
        <v>3</v>
      </c>
      <c r="D1012" s="6" t="s">
        <v>20</v>
      </c>
      <c r="E1012" s="6" t="s">
        <v>9</v>
      </c>
      <c r="F1012" s="6">
        <v>570.61710100000005</v>
      </c>
      <c r="G1012" s="6">
        <v>73.705499323077106</v>
      </c>
      <c r="H1012" s="6">
        <v>0.60046858671106096</v>
      </c>
      <c r="I1012" s="6">
        <v>72.528580893123404</v>
      </c>
      <c r="J1012" s="6">
        <v>74.882417753030794</v>
      </c>
      <c r="K1012" s="6">
        <v>557.66729096918004</v>
      </c>
      <c r="L1012" s="6">
        <v>74.102222129610098</v>
      </c>
      <c r="M1012" s="6">
        <v>0.59544507839918204</v>
      </c>
      <c r="N1012" s="6">
        <v>72.935149775947707</v>
      </c>
      <c r="O1012" s="6">
        <v>75.269294483272503</v>
      </c>
      <c r="P1012" s="6">
        <v>0.39672280653299202</v>
      </c>
      <c r="Q1012" s="6">
        <v>6.7526294494653198</v>
      </c>
    </row>
    <row r="1013" spans="1:17">
      <c r="A1013" s="6" t="s">
        <v>1131</v>
      </c>
      <c r="B1013" s="6" t="s">
        <v>62</v>
      </c>
      <c r="C1013" s="6" t="s">
        <v>3</v>
      </c>
      <c r="D1013" s="6" t="s">
        <v>20</v>
      </c>
      <c r="E1013" s="6" t="s">
        <v>12</v>
      </c>
      <c r="F1013" s="6">
        <v>570.61710100000005</v>
      </c>
      <c r="G1013" s="6">
        <v>73.705499323077106</v>
      </c>
      <c r="H1013" s="6">
        <v>0.60046858671106096</v>
      </c>
      <c r="I1013" s="6">
        <v>72.528580893123404</v>
      </c>
      <c r="J1013" s="6">
        <v>74.882417753030794</v>
      </c>
      <c r="K1013" s="6">
        <v>547.13824625312395</v>
      </c>
      <c r="L1013" s="6">
        <v>74.766235727067993</v>
      </c>
      <c r="M1013" s="6">
        <v>0.56514145120207804</v>
      </c>
      <c r="N1013" s="6">
        <v>73.658558482711896</v>
      </c>
      <c r="O1013" s="6">
        <v>75.873912971424105</v>
      </c>
      <c r="P1013" s="6">
        <v>1.06073640399089</v>
      </c>
      <c r="Q1013" s="6">
        <v>18.054822565672499</v>
      </c>
    </row>
    <row r="1014" spans="1:17">
      <c r="A1014" s="6" t="s">
        <v>1132</v>
      </c>
      <c r="B1014" s="6" t="s">
        <v>62</v>
      </c>
      <c r="C1014" s="6" t="s">
        <v>3</v>
      </c>
      <c r="D1014" s="6" t="s">
        <v>20</v>
      </c>
      <c r="E1014" s="6" t="s">
        <v>10</v>
      </c>
      <c r="F1014" s="6">
        <v>570.61710100000005</v>
      </c>
      <c r="G1014" s="6">
        <v>73.705499323077106</v>
      </c>
      <c r="H1014" s="6">
        <v>0.60046858671106096</v>
      </c>
      <c r="I1014" s="6">
        <v>72.528580893123404</v>
      </c>
      <c r="J1014" s="6">
        <v>74.882417753030794</v>
      </c>
      <c r="K1014" s="6">
        <v>560.73922301611401</v>
      </c>
      <c r="L1014" s="6">
        <v>73.960703147550106</v>
      </c>
      <c r="M1014" s="6">
        <v>0.59978337190639197</v>
      </c>
      <c r="N1014" s="6">
        <v>72.785127738613497</v>
      </c>
      <c r="O1014" s="6">
        <v>75.136278556486602</v>
      </c>
      <c r="P1014" s="6">
        <v>0.25520382447295697</v>
      </c>
      <c r="Q1014" s="6">
        <v>4.3438310890477103</v>
      </c>
    </row>
    <row r="1015" spans="1:17">
      <c r="A1015" s="6" t="s">
        <v>1133</v>
      </c>
      <c r="B1015" s="6" t="s">
        <v>62</v>
      </c>
      <c r="C1015" s="6" t="s">
        <v>3</v>
      </c>
      <c r="D1015" s="6" t="s">
        <v>20</v>
      </c>
      <c r="E1015" s="6" t="s">
        <v>11</v>
      </c>
      <c r="F1015" s="6">
        <v>570.61710100000005</v>
      </c>
      <c r="G1015" s="6">
        <v>73.705499323077106</v>
      </c>
      <c r="H1015" s="6">
        <v>0.60046858671106096</v>
      </c>
      <c r="I1015" s="6">
        <v>72.528580893123404</v>
      </c>
      <c r="J1015" s="6">
        <v>74.882417753030794</v>
      </c>
      <c r="K1015" s="6">
        <v>572.22359919494602</v>
      </c>
      <c r="L1015" s="6">
        <v>73.542430117586704</v>
      </c>
      <c r="M1015" s="6">
        <v>0.61276629454928599</v>
      </c>
      <c r="N1015" s="6">
        <v>72.341408180270093</v>
      </c>
      <c r="O1015" s="6">
        <v>74.743452054903301</v>
      </c>
      <c r="P1015" s="6">
        <v>-0.16306920549040199</v>
      </c>
      <c r="Q1015" s="6">
        <v>-2.7756052870225498</v>
      </c>
    </row>
    <row r="1016" spans="1:17">
      <c r="A1016" s="6" t="s">
        <v>1134</v>
      </c>
      <c r="B1016" s="6" t="s">
        <v>62</v>
      </c>
      <c r="C1016" s="6" t="s">
        <v>3</v>
      </c>
      <c r="D1016" s="6" t="s">
        <v>20</v>
      </c>
      <c r="E1016" s="6" t="s">
        <v>6</v>
      </c>
      <c r="F1016" s="6">
        <v>570.61710100000005</v>
      </c>
      <c r="G1016" s="6">
        <v>73.705499323077106</v>
      </c>
      <c r="H1016" s="6">
        <v>0.60046858671106096</v>
      </c>
      <c r="I1016" s="6">
        <v>72.528580893123404</v>
      </c>
      <c r="J1016" s="6">
        <v>74.882417753030794</v>
      </c>
      <c r="K1016" s="6">
        <v>548.48321399293002</v>
      </c>
      <c r="L1016" s="6">
        <v>74.271794373692401</v>
      </c>
      <c r="M1016" s="6">
        <v>0.59724091538728197</v>
      </c>
      <c r="N1016" s="6">
        <v>73.101202179533303</v>
      </c>
      <c r="O1016" s="6">
        <v>75.4423865678515</v>
      </c>
      <c r="P1016" s="6">
        <v>0.56629505061529495</v>
      </c>
      <c r="Q1016" s="6">
        <v>9.6389231294502995</v>
      </c>
    </row>
    <row r="1017" spans="1:17">
      <c r="A1017" s="6" t="s">
        <v>1135</v>
      </c>
      <c r="B1017" s="6" t="s">
        <v>62</v>
      </c>
      <c r="C1017" s="6" t="s">
        <v>3</v>
      </c>
      <c r="D1017" s="6" t="s">
        <v>20</v>
      </c>
      <c r="E1017" s="6" t="s">
        <v>8</v>
      </c>
      <c r="F1017" s="6">
        <v>570.61710100000005</v>
      </c>
      <c r="G1017" s="6">
        <v>73.705499323077106</v>
      </c>
      <c r="H1017" s="6">
        <v>0.60046858671106096</v>
      </c>
      <c r="I1017" s="6">
        <v>72.528580893123404</v>
      </c>
      <c r="J1017" s="6">
        <v>74.882417753030794</v>
      </c>
      <c r="K1017" s="6">
        <v>510.30166156583601</v>
      </c>
      <c r="L1017" s="6">
        <v>74.912374573006502</v>
      </c>
      <c r="M1017" s="6">
        <v>0.61856413891587103</v>
      </c>
      <c r="N1017" s="6">
        <v>73.699988860731395</v>
      </c>
      <c r="O1017" s="6">
        <v>76.124760285281596</v>
      </c>
      <c r="P1017" s="6">
        <v>1.20687524992942</v>
      </c>
      <c r="Q1017" s="6">
        <v>20.542255752131901</v>
      </c>
    </row>
    <row r="1018" spans="1:17">
      <c r="A1018" s="6" t="s">
        <v>1136</v>
      </c>
      <c r="B1018" s="6" t="s">
        <v>54</v>
      </c>
      <c r="C1018" s="6" t="s">
        <v>3</v>
      </c>
      <c r="D1018" s="6" t="s">
        <v>20</v>
      </c>
      <c r="E1018" s="6" t="s">
        <v>7</v>
      </c>
      <c r="F1018" s="6">
        <v>949.81810199999995</v>
      </c>
      <c r="G1018" s="6">
        <v>73.752584518681502</v>
      </c>
      <c r="H1018" s="6">
        <v>0.44413152678554702</v>
      </c>
      <c r="I1018" s="6">
        <v>72.882086726181797</v>
      </c>
      <c r="J1018" s="6">
        <v>74.623082311181193</v>
      </c>
      <c r="K1018" s="6">
        <v>848.62696734449003</v>
      </c>
      <c r="L1018" s="6">
        <v>75.160060834105906</v>
      </c>
      <c r="M1018" s="6">
        <v>0.45937195520712898</v>
      </c>
      <c r="N1018" s="6">
        <v>74.259691801899905</v>
      </c>
      <c r="O1018" s="6">
        <v>76.060429866311907</v>
      </c>
      <c r="P1018" s="6">
        <v>1.4074763154243599</v>
      </c>
      <c r="Q1018" s="6">
        <v>20.3283291756488</v>
      </c>
    </row>
    <row r="1019" spans="1:17">
      <c r="A1019" s="6" t="s">
        <v>1137</v>
      </c>
      <c r="B1019" s="6" t="s">
        <v>54</v>
      </c>
      <c r="C1019" s="6" t="s">
        <v>3</v>
      </c>
      <c r="D1019" s="6" t="s">
        <v>20</v>
      </c>
      <c r="E1019" s="6" t="s">
        <v>5</v>
      </c>
      <c r="F1019" s="6">
        <v>949.81810199999995</v>
      </c>
      <c r="G1019" s="6">
        <v>73.752584518681502</v>
      </c>
      <c r="H1019" s="6">
        <v>0.44413152678554702</v>
      </c>
      <c r="I1019" s="6">
        <v>72.882086726181797</v>
      </c>
      <c r="J1019" s="6">
        <v>74.623082311181193</v>
      </c>
      <c r="K1019" s="6">
        <v>831.837525247808</v>
      </c>
      <c r="L1019" s="6">
        <v>75.511157251769205</v>
      </c>
      <c r="M1019" s="6">
        <v>0.45396709281332498</v>
      </c>
      <c r="N1019" s="6">
        <v>74.621381749855104</v>
      </c>
      <c r="O1019" s="6">
        <v>76.400932753683406</v>
      </c>
      <c r="P1019" s="6">
        <v>1.7585727330877201</v>
      </c>
      <c r="Q1019" s="6">
        <v>25.399251842294099</v>
      </c>
    </row>
    <row r="1020" spans="1:17">
      <c r="A1020" s="6" t="s">
        <v>1138</v>
      </c>
      <c r="B1020" s="6" t="s">
        <v>54</v>
      </c>
      <c r="C1020" s="6" t="s">
        <v>3</v>
      </c>
      <c r="D1020" s="6" t="s">
        <v>20</v>
      </c>
      <c r="E1020" s="6" t="s">
        <v>9</v>
      </c>
      <c r="F1020" s="6">
        <v>949.81810199999995</v>
      </c>
      <c r="G1020" s="6">
        <v>73.752584518681502</v>
      </c>
      <c r="H1020" s="6">
        <v>0.44413152678554702</v>
      </c>
      <c r="I1020" s="6">
        <v>72.882086726181797</v>
      </c>
      <c r="J1020" s="6">
        <v>74.623082311181193</v>
      </c>
      <c r="K1020" s="6">
        <v>905.83830841102701</v>
      </c>
      <c r="L1020" s="6">
        <v>74.512792008818707</v>
      </c>
      <c r="M1020" s="6">
        <v>0.44385367593743102</v>
      </c>
      <c r="N1020" s="6">
        <v>73.642838803981306</v>
      </c>
      <c r="O1020" s="6">
        <v>75.382745213656094</v>
      </c>
      <c r="P1020" s="6">
        <v>0.76020749013717603</v>
      </c>
      <c r="Q1020" s="6">
        <v>10.979757124114</v>
      </c>
    </row>
    <row r="1021" spans="1:17">
      <c r="A1021" s="6" t="s">
        <v>1139</v>
      </c>
      <c r="B1021" s="6" t="s">
        <v>54</v>
      </c>
      <c r="C1021" s="6" t="s">
        <v>3</v>
      </c>
      <c r="D1021" s="6" t="s">
        <v>20</v>
      </c>
      <c r="E1021" s="6" t="s">
        <v>12</v>
      </c>
      <c r="F1021" s="6">
        <v>949.81810199999995</v>
      </c>
      <c r="G1021" s="6">
        <v>73.752584518681502</v>
      </c>
      <c r="H1021" s="6">
        <v>0.44413152678554702</v>
      </c>
      <c r="I1021" s="6">
        <v>72.882086726181797</v>
      </c>
      <c r="J1021" s="6">
        <v>74.623082311181193</v>
      </c>
      <c r="K1021" s="6">
        <v>919.89921558727406</v>
      </c>
      <c r="L1021" s="6">
        <v>74.529086299711196</v>
      </c>
      <c r="M1021" s="6">
        <v>0.42889384578584699</v>
      </c>
      <c r="N1021" s="6">
        <v>73.688454361970898</v>
      </c>
      <c r="O1021" s="6">
        <v>75.369718237451394</v>
      </c>
      <c r="P1021" s="6">
        <v>0.77650178102965095</v>
      </c>
      <c r="Q1021" s="6">
        <v>11.215097289569</v>
      </c>
    </row>
    <row r="1022" spans="1:17">
      <c r="A1022" s="6" t="s">
        <v>1140</v>
      </c>
      <c r="B1022" s="6" t="s">
        <v>54</v>
      </c>
      <c r="C1022" s="6" t="s">
        <v>3</v>
      </c>
      <c r="D1022" s="6" t="s">
        <v>20</v>
      </c>
      <c r="E1022" s="6" t="s">
        <v>10</v>
      </c>
      <c r="F1022" s="6">
        <v>949.81810199999995</v>
      </c>
      <c r="G1022" s="6">
        <v>73.752584518681502</v>
      </c>
      <c r="H1022" s="6">
        <v>0.44413152678554702</v>
      </c>
      <c r="I1022" s="6">
        <v>72.882086726181797</v>
      </c>
      <c r="J1022" s="6">
        <v>74.623082311181193</v>
      </c>
      <c r="K1022" s="6">
        <v>901.868652526299</v>
      </c>
      <c r="L1022" s="6">
        <v>74.238972182435305</v>
      </c>
      <c r="M1022" s="6">
        <v>0.45599091074438203</v>
      </c>
      <c r="N1022" s="6">
        <v>73.345229997376293</v>
      </c>
      <c r="O1022" s="6">
        <v>75.132714367494302</v>
      </c>
      <c r="P1022" s="6">
        <v>0.48638766375380299</v>
      </c>
      <c r="Q1022" s="6">
        <v>7.0249484324579701</v>
      </c>
    </row>
    <row r="1023" spans="1:17">
      <c r="A1023" s="6" t="s">
        <v>1141</v>
      </c>
      <c r="B1023" s="6" t="s">
        <v>54</v>
      </c>
      <c r="C1023" s="6" t="s">
        <v>3</v>
      </c>
      <c r="D1023" s="6" t="s">
        <v>20</v>
      </c>
      <c r="E1023" s="6" t="s">
        <v>11</v>
      </c>
      <c r="F1023" s="6">
        <v>949.81810199999995</v>
      </c>
      <c r="G1023" s="6">
        <v>73.752584518681502</v>
      </c>
      <c r="H1023" s="6">
        <v>0.44413152678554702</v>
      </c>
      <c r="I1023" s="6">
        <v>72.882086726181797</v>
      </c>
      <c r="J1023" s="6">
        <v>74.623082311181193</v>
      </c>
      <c r="K1023" s="6">
        <v>949.24720998122098</v>
      </c>
      <c r="L1023" s="6">
        <v>73.773753564321893</v>
      </c>
      <c r="M1023" s="6">
        <v>0.443374590635155</v>
      </c>
      <c r="N1023" s="6">
        <v>72.904739366676907</v>
      </c>
      <c r="O1023" s="6">
        <v>74.642767761966795</v>
      </c>
      <c r="P1023" s="6">
        <v>2.1169045640334599E-2</v>
      </c>
      <c r="Q1023" s="6">
        <v>0.30574676347666102</v>
      </c>
    </row>
    <row r="1024" spans="1:17">
      <c r="A1024" s="6" t="s">
        <v>1142</v>
      </c>
      <c r="B1024" s="6" t="s">
        <v>54</v>
      </c>
      <c r="C1024" s="6" t="s">
        <v>3</v>
      </c>
      <c r="D1024" s="6" t="s">
        <v>20</v>
      </c>
      <c r="E1024" s="6" t="s">
        <v>6</v>
      </c>
      <c r="F1024" s="6">
        <v>949.81810199999995</v>
      </c>
      <c r="G1024" s="6">
        <v>73.752584518681502</v>
      </c>
      <c r="H1024" s="6">
        <v>0.44413152678554702</v>
      </c>
      <c r="I1024" s="6">
        <v>72.882086726181797</v>
      </c>
      <c r="J1024" s="6">
        <v>74.623082311181193</v>
      </c>
      <c r="K1024" s="6">
        <v>915.19701710968695</v>
      </c>
      <c r="L1024" s="6">
        <v>74.341078956724303</v>
      </c>
      <c r="M1024" s="6">
        <v>0.443839469383284</v>
      </c>
      <c r="N1024" s="6">
        <v>73.471153596733103</v>
      </c>
      <c r="O1024" s="6">
        <v>75.211004316715602</v>
      </c>
      <c r="P1024" s="6">
        <v>0.58849443804281498</v>
      </c>
      <c r="Q1024" s="6">
        <v>8.4996873648746707</v>
      </c>
    </row>
    <row r="1025" spans="1:17">
      <c r="A1025" s="6" t="s">
        <v>1143</v>
      </c>
      <c r="B1025" s="6" t="s">
        <v>54</v>
      </c>
      <c r="C1025" s="6" t="s">
        <v>3</v>
      </c>
      <c r="D1025" s="6" t="s">
        <v>20</v>
      </c>
      <c r="E1025" s="6" t="s">
        <v>8</v>
      </c>
      <c r="F1025" s="6">
        <v>949.81810199999995</v>
      </c>
      <c r="G1025" s="6">
        <v>73.752584518681502</v>
      </c>
      <c r="H1025" s="6">
        <v>0.44413152678554702</v>
      </c>
      <c r="I1025" s="6">
        <v>72.882086726181797</v>
      </c>
      <c r="J1025" s="6">
        <v>74.623082311181193</v>
      </c>
      <c r="K1025" s="6">
        <v>852.25314231071502</v>
      </c>
      <c r="L1025" s="6">
        <v>74.877493687086201</v>
      </c>
      <c r="M1025" s="6">
        <v>0.465308932726477</v>
      </c>
      <c r="N1025" s="6">
        <v>73.965488178942294</v>
      </c>
      <c r="O1025" s="6">
        <v>75.789499195230107</v>
      </c>
      <c r="P1025" s="6">
        <v>1.1249091684047099</v>
      </c>
      <c r="Q1025" s="6">
        <v>16.247182007564799</v>
      </c>
    </row>
    <row r="1026" spans="1:17">
      <c r="A1026" s="6" t="s">
        <v>1144</v>
      </c>
      <c r="B1026" s="6" t="s">
        <v>42</v>
      </c>
      <c r="C1026" s="6" t="s">
        <v>3</v>
      </c>
      <c r="D1026" s="6" t="s">
        <v>20</v>
      </c>
      <c r="E1026" s="6" t="s">
        <v>7</v>
      </c>
      <c r="F1026" s="6">
        <v>594.67030099999999</v>
      </c>
      <c r="G1026" s="6">
        <v>75.721887982322897</v>
      </c>
      <c r="H1026" s="6">
        <v>0.59316789211688103</v>
      </c>
      <c r="I1026" s="6">
        <v>74.559278913773795</v>
      </c>
      <c r="J1026" s="6">
        <v>76.884497050872</v>
      </c>
      <c r="K1026" s="6">
        <v>525.18613367349099</v>
      </c>
      <c r="L1026" s="6">
        <v>77.203577688152095</v>
      </c>
      <c r="M1026" s="6">
        <v>0.61531263641076905</v>
      </c>
      <c r="N1026" s="6">
        <v>75.997564920786999</v>
      </c>
      <c r="O1026" s="6">
        <v>78.409590455517204</v>
      </c>
      <c r="P1026" s="6">
        <v>1.4816897058292</v>
      </c>
      <c r="Q1026" s="6">
        <v>30.226303708455699</v>
      </c>
    </row>
    <row r="1027" spans="1:17">
      <c r="A1027" s="6" t="s">
        <v>1145</v>
      </c>
      <c r="B1027" s="6" t="s">
        <v>42</v>
      </c>
      <c r="C1027" s="6" t="s">
        <v>3</v>
      </c>
      <c r="D1027" s="6" t="s">
        <v>20</v>
      </c>
      <c r="E1027" s="6" t="s">
        <v>5</v>
      </c>
      <c r="F1027" s="6">
        <v>594.67030099999999</v>
      </c>
      <c r="G1027" s="6">
        <v>75.721887982322897</v>
      </c>
      <c r="H1027" s="6">
        <v>0.59316789211688103</v>
      </c>
      <c r="I1027" s="6">
        <v>74.559278913773795</v>
      </c>
      <c r="J1027" s="6">
        <v>76.884497050872</v>
      </c>
      <c r="K1027" s="6">
        <v>555.94960235784799</v>
      </c>
      <c r="L1027" s="6">
        <v>76.766274550645093</v>
      </c>
      <c r="M1027" s="6">
        <v>0.58624249526926897</v>
      </c>
      <c r="N1027" s="6">
        <v>75.617239259917298</v>
      </c>
      <c r="O1027" s="6">
        <v>77.915309841372803</v>
      </c>
      <c r="P1027" s="6">
        <v>1.04438656832217</v>
      </c>
      <c r="Q1027" s="6">
        <v>21.3053687819686</v>
      </c>
    </row>
    <row r="1028" spans="1:17">
      <c r="A1028" s="6" t="s">
        <v>1146</v>
      </c>
      <c r="B1028" s="6" t="s">
        <v>42</v>
      </c>
      <c r="C1028" s="6" t="s">
        <v>3</v>
      </c>
      <c r="D1028" s="6" t="s">
        <v>20</v>
      </c>
      <c r="E1028" s="6" t="s">
        <v>9</v>
      </c>
      <c r="F1028" s="6">
        <v>594.67030099999999</v>
      </c>
      <c r="G1028" s="6">
        <v>75.721887982322897</v>
      </c>
      <c r="H1028" s="6">
        <v>0.59316789211688103</v>
      </c>
      <c r="I1028" s="6">
        <v>74.559278913773795</v>
      </c>
      <c r="J1028" s="6">
        <v>76.884497050872</v>
      </c>
      <c r="K1028" s="6">
        <v>575.29854606363494</v>
      </c>
      <c r="L1028" s="6">
        <v>76.218512687658304</v>
      </c>
      <c r="M1028" s="6">
        <v>0.59661467235749299</v>
      </c>
      <c r="N1028" s="6">
        <v>75.049147929837602</v>
      </c>
      <c r="O1028" s="6">
        <v>77.387877445479006</v>
      </c>
      <c r="P1028" s="6">
        <v>0.49662470533539199</v>
      </c>
      <c r="Q1028" s="6">
        <v>10.1310882525091</v>
      </c>
    </row>
    <row r="1029" spans="1:17">
      <c r="A1029" s="6" t="s">
        <v>1147</v>
      </c>
      <c r="B1029" s="6" t="s">
        <v>42</v>
      </c>
      <c r="C1029" s="6" t="s">
        <v>3</v>
      </c>
      <c r="D1029" s="6" t="s">
        <v>20</v>
      </c>
      <c r="E1029" s="6" t="s">
        <v>12</v>
      </c>
      <c r="F1029" s="6">
        <v>594.67030099999999</v>
      </c>
      <c r="G1029" s="6">
        <v>75.721887982322897</v>
      </c>
      <c r="H1029" s="6">
        <v>0.59316789211688103</v>
      </c>
      <c r="I1029" s="6">
        <v>74.559278913773795</v>
      </c>
      <c r="J1029" s="6">
        <v>76.884497050872</v>
      </c>
      <c r="K1029" s="6">
        <v>575.90057120186395</v>
      </c>
      <c r="L1029" s="6">
        <v>76.756939007144297</v>
      </c>
      <c r="M1029" s="6">
        <v>0.54431001864082496</v>
      </c>
      <c r="N1029" s="6">
        <v>75.6900913706083</v>
      </c>
      <c r="O1029" s="6">
        <v>77.823786643680407</v>
      </c>
      <c r="P1029" s="6">
        <v>1.03505102482144</v>
      </c>
      <c r="Q1029" s="6">
        <v>21.1149247422846</v>
      </c>
    </row>
    <row r="1030" spans="1:17">
      <c r="A1030" s="6" t="s">
        <v>1148</v>
      </c>
      <c r="B1030" s="6" t="s">
        <v>42</v>
      </c>
      <c r="C1030" s="6" t="s">
        <v>3</v>
      </c>
      <c r="D1030" s="6" t="s">
        <v>20</v>
      </c>
      <c r="E1030" s="6" t="s">
        <v>10</v>
      </c>
      <c r="F1030" s="6">
        <v>594.67030099999999</v>
      </c>
      <c r="G1030" s="6">
        <v>75.721887982322897</v>
      </c>
      <c r="H1030" s="6">
        <v>0.59316789211688103</v>
      </c>
      <c r="I1030" s="6">
        <v>74.559278913773795</v>
      </c>
      <c r="J1030" s="6">
        <v>76.884497050872</v>
      </c>
      <c r="K1030" s="6">
        <v>586.22916790842999</v>
      </c>
      <c r="L1030" s="6">
        <v>75.915797028896193</v>
      </c>
      <c r="M1030" s="6">
        <v>0.59659773152989004</v>
      </c>
      <c r="N1030" s="6">
        <v>74.746465475097594</v>
      </c>
      <c r="O1030" s="6">
        <v>77.085128582694793</v>
      </c>
      <c r="P1030" s="6">
        <v>0.193909046573324</v>
      </c>
      <c r="Q1030" s="6">
        <v>3.9557227876280101</v>
      </c>
    </row>
    <row r="1031" spans="1:17">
      <c r="A1031" s="6" t="s">
        <v>1149</v>
      </c>
      <c r="B1031" s="6" t="s">
        <v>42</v>
      </c>
      <c r="C1031" s="6" t="s">
        <v>3</v>
      </c>
      <c r="D1031" s="6" t="s">
        <v>20</v>
      </c>
      <c r="E1031" s="6" t="s">
        <v>11</v>
      </c>
      <c r="F1031" s="6">
        <v>594.67030099999999</v>
      </c>
      <c r="G1031" s="6">
        <v>75.721887982322897</v>
      </c>
      <c r="H1031" s="6">
        <v>0.59316789211688103</v>
      </c>
      <c r="I1031" s="6">
        <v>74.559278913773795</v>
      </c>
      <c r="J1031" s="6">
        <v>76.884497050872</v>
      </c>
      <c r="K1031" s="6">
        <v>594.67030099999999</v>
      </c>
      <c r="L1031" s="6">
        <v>75.721887982322897</v>
      </c>
      <c r="M1031" s="6">
        <v>0.59316789211688103</v>
      </c>
      <c r="N1031" s="6">
        <v>74.559278913773795</v>
      </c>
      <c r="O1031" s="6">
        <v>76.884497050872</v>
      </c>
      <c r="P1031" s="6">
        <v>0</v>
      </c>
      <c r="Q1031" s="6">
        <v>0</v>
      </c>
    </row>
    <row r="1032" spans="1:17">
      <c r="A1032" s="6" t="s">
        <v>1150</v>
      </c>
      <c r="B1032" s="6" t="s">
        <v>42</v>
      </c>
      <c r="C1032" s="6" t="s">
        <v>3</v>
      </c>
      <c r="D1032" s="6" t="s">
        <v>20</v>
      </c>
      <c r="E1032" s="6" t="s">
        <v>6</v>
      </c>
      <c r="F1032" s="6">
        <v>594.67030099999999</v>
      </c>
      <c r="G1032" s="6">
        <v>75.721887982322897</v>
      </c>
      <c r="H1032" s="6">
        <v>0.59316789211688103</v>
      </c>
      <c r="I1032" s="6">
        <v>74.559278913773795</v>
      </c>
      <c r="J1032" s="6">
        <v>76.884497050872</v>
      </c>
      <c r="K1032" s="6">
        <v>594.65416041613605</v>
      </c>
      <c r="L1032" s="6">
        <v>75.638648007972407</v>
      </c>
      <c r="M1032" s="6">
        <v>0.60222056097204901</v>
      </c>
      <c r="N1032" s="6">
        <v>74.458295708467105</v>
      </c>
      <c r="O1032" s="6">
        <v>76.819000307477594</v>
      </c>
      <c r="P1032" s="6">
        <v>-8.3239974350533402E-2</v>
      </c>
      <c r="Q1032" s="6">
        <v>-1.69808613470473</v>
      </c>
    </row>
    <row r="1033" spans="1:17">
      <c r="A1033" s="6" t="s">
        <v>1151</v>
      </c>
      <c r="B1033" s="6" t="s">
        <v>42</v>
      </c>
      <c r="C1033" s="6" t="s">
        <v>3</v>
      </c>
      <c r="D1033" s="6" t="s">
        <v>20</v>
      </c>
      <c r="E1033" s="6" t="s">
        <v>8</v>
      </c>
      <c r="F1033" s="6">
        <v>594.67030099999999</v>
      </c>
      <c r="G1033" s="6">
        <v>75.721887982322897</v>
      </c>
      <c r="H1033" s="6">
        <v>0.59316789211688103</v>
      </c>
      <c r="I1033" s="6">
        <v>74.559278913773795</v>
      </c>
      <c r="J1033" s="6">
        <v>76.884497050872</v>
      </c>
      <c r="K1033" s="6">
        <v>560.441919430599</v>
      </c>
      <c r="L1033" s="6">
        <v>76.455454658315901</v>
      </c>
      <c r="M1033" s="6">
        <v>0.60560877254287104</v>
      </c>
      <c r="N1033" s="6">
        <v>75.268461464131803</v>
      </c>
      <c r="O1033" s="6">
        <v>77.642447852499899</v>
      </c>
      <c r="P1033" s="6">
        <v>0.73356667599297498</v>
      </c>
      <c r="Q1033" s="6">
        <v>14.9646778618586</v>
      </c>
    </row>
    <row r="1034" spans="1:17">
      <c r="A1034" s="6" t="s">
        <v>1152</v>
      </c>
      <c r="B1034" s="6" t="s">
        <v>38</v>
      </c>
      <c r="C1034" s="6" t="s">
        <v>3</v>
      </c>
      <c r="D1034" s="6" t="s">
        <v>20</v>
      </c>
      <c r="E1034" s="6" t="s">
        <v>7</v>
      </c>
      <c r="F1034" s="6">
        <v>224.44443100000001</v>
      </c>
      <c r="G1034" s="6">
        <v>77.119204829328496</v>
      </c>
      <c r="H1034" s="6">
        <v>1.16645832612343</v>
      </c>
      <c r="I1034" s="6">
        <v>74.832946510126604</v>
      </c>
      <c r="J1034" s="6">
        <v>79.405463148530401</v>
      </c>
      <c r="K1034" s="6">
        <v>205.29310405703501</v>
      </c>
      <c r="L1034" s="6">
        <v>78.482911058154599</v>
      </c>
      <c r="M1034" s="6">
        <v>1.20377804038446</v>
      </c>
      <c r="N1034" s="6">
        <v>76.123506099001105</v>
      </c>
      <c r="O1034" s="6">
        <v>80.842316017308207</v>
      </c>
      <c r="P1034" s="6">
        <v>1.3637062288261299</v>
      </c>
      <c r="Q1034" s="6">
        <v>27.2711044279867</v>
      </c>
    </row>
    <row r="1035" spans="1:17">
      <c r="A1035" s="6" t="s">
        <v>1153</v>
      </c>
      <c r="B1035" s="6" t="s">
        <v>38</v>
      </c>
      <c r="C1035" s="6" t="s">
        <v>3</v>
      </c>
      <c r="D1035" s="6" t="s">
        <v>20</v>
      </c>
      <c r="E1035" s="6" t="s">
        <v>5</v>
      </c>
      <c r="F1035" s="6">
        <v>224.44443100000001</v>
      </c>
      <c r="G1035" s="6">
        <v>77.119204829328496</v>
      </c>
      <c r="H1035" s="6">
        <v>1.16645832612343</v>
      </c>
      <c r="I1035" s="6">
        <v>74.832946510126604</v>
      </c>
      <c r="J1035" s="6">
        <v>79.405463148530401</v>
      </c>
      <c r="K1035" s="6">
        <v>220.350472963859</v>
      </c>
      <c r="L1035" s="6">
        <v>77.143641410933498</v>
      </c>
      <c r="M1035" s="6">
        <v>1.14022003113991</v>
      </c>
      <c r="N1035" s="6">
        <v>74.908810149899296</v>
      </c>
      <c r="O1035" s="6">
        <v>79.3784726719677</v>
      </c>
      <c r="P1035" s="6">
        <v>2.44365816050163E-2</v>
      </c>
      <c r="Q1035" s="6">
        <v>0.48867751332855702</v>
      </c>
    </row>
    <row r="1036" spans="1:17">
      <c r="A1036" s="6" t="s">
        <v>1154</v>
      </c>
      <c r="B1036" s="6" t="s">
        <v>38</v>
      </c>
      <c r="C1036" s="6" t="s">
        <v>3</v>
      </c>
      <c r="D1036" s="6" t="s">
        <v>20</v>
      </c>
      <c r="E1036" s="6" t="s">
        <v>9</v>
      </c>
      <c r="F1036" s="6">
        <v>224.44443100000001</v>
      </c>
      <c r="G1036" s="6">
        <v>77.119204829328496</v>
      </c>
      <c r="H1036" s="6">
        <v>1.16645832612343</v>
      </c>
      <c r="I1036" s="6">
        <v>74.832946510126604</v>
      </c>
      <c r="J1036" s="6">
        <v>79.405463148530401</v>
      </c>
      <c r="K1036" s="6">
        <v>216.69684552115601</v>
      </c>
      <c r="L1036" s="6">
        <v>77.412581251081804</v>
      </c>
      <c r="M1036" s="6">
        <v>1.1959410203449301</v>
      </c>
      <c r="N1036" s="6">
        <v>75.068536851205707</v>
      </c>
      <c r="O1036" s="6">
        <v>79.756625650957901</v>
      </c>
      <c r="P1036" s="6">
        <v>0.29337642175330803</v>
      </c>
      <c r="Q1036" s="6">
        <v>5.8668787054162497</v>
      </c>
    </row>
    <row r="1037" spans="1:17">
      <c r="A1037" s="6" t="s">
        <v>1155</v>
      </c>
      <c r="B1037" s="6" t="s">
        <v>38</v>
      </c>
      <c r="C1037" s="6" t="s">
        <v>3</v>
      </c>
      <c r="D1037" s="6" t="s">
        <v>20</v>
      </c>
      <c r="E1037" s="6" t="s">
        <v>12</v>
      </c>
      <c r="F1037" s="6">
        <v>224.44443100000001</v>
      </c>
      <c r="G1037" s="6">
        <v>77.119204829328496</v>
      </c>
      <c r="H1037" s="6">
        <v>1.16645832612343</v>
      </c>
      <c r="I1037" s="6">
        <v>74.832946510126604</v>
      </c>
      <c r="J1037" s="6">
        <v>79.405463148530401</v>
      </c>
      <c r="K1037" s="6">
        <v>219.275752319513</v>
      </c>
      <c r="L1037" s="6">
        <v>78.424055591804304</v>
      </c>
      <c r="M1037" s="6">
        <v>1.0524562853961199</v>
      </c>
      <c r="N1037" s="6">
        <v>76.361241272427904</v>
      </c>
      <c r="O1037" s="6">
        <v>80.486869911180705</v>
      </c>
      <c r="P1037" s="6">
        <v>1.3048507624758401</v>
      </c>
      <c r="Q1037" s="6">
        <v>26.094125445953001</v>
      </c>
    </row>
    <row r="1038" spans="1:17">
      <c r="A1038" s="6" t="s">
        <v>1156</v>
      </c>
      <c r="B1038" s="6" t="s">
        <v>38</v>
      </c>
      <c r="C1038" s="6" t="s">
        <v>3</v>
      </c>
      <c r="D1038" s="6" t="s">
        <v>20</v>
      </c>
      <c r="E1038" s="6" t="s">
        <v>10</v>
      </c>
      <c r="F1038" s="6">
        <v>224.44443100000001</v>
      </c>
      <c r="G1038" s="6">
        <v>77.119204829328496</v>
      </c>
      <c r="H1038" s="6">
        <v>1.16645832612343</v>
      </c>
      <c r="I1038" s="6">
        <v>74.832946510126604</v>
      </c>
      <c r="J1038" s="6">
        <v>79.405463148530401</v>
      </c>
      <c r="K1038" s="6">
        <v>221.19573534517099</v>
      </c>
      <c r="L1038" s="6">
        <v>77.296958897022805</v>
      </c>
      <c r="M1038" s="6">
        <v>1.1823035604772201</v>
      </c>
      <c r="N1038" s="6">
        <v>74.979643918487398</v>
      </c>
      <c r="O1038" s="6">
        <v>79.614273875558098</v>
      </c>
      <c r="P1038" s="6">
        <v>0.177754067694295</v>
      </c>
      <c r="Q1038" s="6">
        <v>3.5546876886844401</v>
      </c>
    </row>
    <row r="1039" spans="1:17">
      <c r="A1039" s="6" t="s">
        <v>1157</v>
      </c>
      <c r="B1039" s="6" t="s">
        <v>38</v>
      </c>
      <c r="C1039" s="6" t="s">
        <v>3</v>
      </c>
      <c r="D1039" s="6" t="s">
        <v>20</v>
      </c>
      <c r="E1039" s="6" t="s">
        <v>11</v>
      </c>
      <c r="F1039" s="6">
        <v>224.44443100000001</v>
      </c>
      <c r="G1039" s="6">
        <v>77.119204829328496</v>
      </c>
      <c r="H1039" s="6">
        <v>1.16645832612343</v>
      </c>
      <c r="I1039" s="6">
        <v>74.832946510126604</v>
      </c>
      <c r="J1039" s="6">
        <v>79.405463148530401</v>
      </c>
      <c r="K1039" s="6">
        <v>222.44443100000001</v>
      </c>
      <c r="L1039" s="6">
        <v>77.751027674523996</v>
      </c>
      <c r="M1039" s="6">
        <v>1.0871075182606</v>
      </c>
      <c r="N1039" s="6">
        <v>75.620296938733205</v>
      </c>
      <c r="O1039" s="6">
        <v>79.881758410314802</v>
      </c>
      <c r="P1039" s="6">
        <v>0.63182284519548704</v>
      </c>
      <c r="Q1039" s="6">
        <v>12.6350576297842</v>
      </c>
    </row>
    <row r="1040" spans="1:17">
      <c r="A1040" s="6" t="s">
        <v>1158</v>
      </c>
      <c r="B1040" s="6" t="s">
        <v>38</v>
      </c>
      <c r="C1040" s="6" t="s">
        <v>3</v>
      </c>
      <c r="D1040" s="6" t="s">
        <v>20</v>
      </c>
      <c r="E1040" s="6" t="s">
        <v>6</v>
      </c>
      <c r="F1040" s="6">
        <v>224.44443100000001</v>
      </c>
      <c r="G1040" s="6">
        <v>77.119204829328496</v>
      </c>
      <c r="H1040" s="6">
        <v>1.16645832612343</v>
      </c>
      <c r="I1040" s="6">
        <v>74.832946510126604</v>
      </c>
      <c r="J1040" s="6">
        <v>79.405463148530401</v>
      </c>
      <c r="K1040" s="6">
        <v>218.63675371393401</v>
      </c>
      <c r="L1040" s="6">
        <v>77.440877632872599</v>
      </c>
      <c r="M1040" s="6">
        <v>1.1696241557670899</v>
      </c>
      <c r="N1040" s="6">
        <v>75.148414287569096</v>
      </c>
      <c r="O1040" s="6">
        <v>79.733340978176003</v>
      </c>
      <c r="P1040" s="6">
        <v>0.32167280354406103</v>
      </c>
      <c r="Q1040" s="6">
        <v>6.43274367430626</v>
      </c>
    </row>
    <row r="1041" spans="1:17">
      <c r="A1041" s="6" t="s">
        <v>1159</v>
      </c>
      <c r="B1041" s="6" t="s">
        <v>38</v>
      </c>
      <c r="C1041" s="6" t="s">
        <v>3</v>
      </c>
      <c r="D1041" s="6" t="s">
        <v>20</v>
      </c>
      <c r="E1041" s="6" t="s">
        <v>8</v>
      </c>
      <c r="F1041" s="6">
        <v>224.44443100000001</v>
      </c>
      <c r="G1041" s="6">
        <v>77.119204829328496</v>
      </c>
      <c r="H1041" s="6">
        <v>1.16645832612343</v>
      </c>
      <c r="I1041" s="6">
        <v>74.832946510126604</v>
      </c>
      <c r="J1041" s="6">
        <v>79.405463148530401</v>
      </c>
      <c r="K1041" s="6">
        <v>210.860745317805</v>
      </c>
      <c r="L1041" s="6">
        <v>78.002138845081703</v>
      </c>
      <c r="M1041" s="6">
        <v>1.1725983294151501</v>
      </c>
      <c r="N1041" s="6">
        <v>75.703846119428107</v>
      </c>
      <c r="O1041" s="6">
        <v>80.300431570735398</v>
      </c>
      <c r="P1041" s="6">
        <v>0.88293401575325003</v>
      </c>
      <c r="Q1041" s="6">
        <v>17.6567249145406</v>
      </c>
    </row>
    <row r="1042" spans="1:17">
      <c r="A1042" s="6" t="s">
        <v>1160</v>
      </c>
      <c r="B1042" s="6" t="s">
        <v>28</v>
      </c>
      <c r="C1042" s="6" t="s">
        <v>3</v>
      </c>
      <c r="D1042" s="6" t="s">
        <v>20</v>
      </c>
      <c r="E1042" s="6" t="s">
        <v>7</v>
      </c>
      <c r="F1042" s="6">
        <v>464.16850299999999</v>
      </c>
      <c r="G1042" s="6">
        <v>74.139938972344794</v>
      </c>
      <c r="H1042" s="6">
        <v>0.84483754589356297</v>
      </c>
      <c r="I1042" s="6">
        <v>72.484057382393502</v>
      </c>
      <c r="J1042" s="6">
        <v>75.7958205622962</v>
      </c>
      <c r="K1042" s="6">
        <v>409.46555559190699</v>
      </c>
      <c r="L1042" s="6">
        <v>75.800510446977896</v>
      </c>
      <c r="M1042" s="6">
        <v>0.85366883560268703</v>
      </c>
      <c r="N1042" s="6">
        <v>74.127319529196598</v>
      </c>
      <c r="O1042" s="6">
        <v>77.473701364759194</v>
      </c>
      <c r="P1042" s="6">
        <v>1.66057147463307</v>
      </c>
      <c r="Q1042" s="6">
        <v>25.6592181512049</v>
      </c>
    </row>
    <row r="1043" spans="1:17">
      <c r="A1043" s="6" t="s">
        <v>1161</v>
      </c>
      <c r="B1043" s="6" t="s">
        <v>28</v>
      </c>
      <c r="C1043" s="6" t="s">
        <v>3</v>
      </c>
      <c r="D1043" s="6" t="s">
        <v>20</v>
      </c>
      <c r="E1043" s="6" t="s">
        <v>5</v>
      </c>
      <c r="F1043" s="6">
        <v>464.16850299999999</v>
      </c>
      <c r="G1043" s="6">
        <v>74.139938972344794</v>
      </c>
      <c r="H1043" s="6">
        <v>0.84483754589356297</v>
      </c>
      <c r="I1043" s="6">
        <v>72.484057382393502</v>
      </c>
      <c r="J1043" s="6">
        <v>75.7958205622962</v>
      </c>
      <c r="K1043" s="6">
        <v>413.712630800434</v>
      </c>
      <c r="L1043" s="6">
        <v>75.923691923748393</v>
      </c>
      <c r="M1043" s="6">
        <v>0.84086051086159197</v>
      </c>
      <c r="N1043" s="6">
        <v>74.275605322459697</v>
      </c>
      <c r="O1043" s="6">
        <v>77.571778525037104</v>
      </c>
      <c r="P1043" s="6">
        <v>1.7837529514035599</v>
      </c>
      <c r="Q1043" s="6">
        <v>27.562623354127499</v>
      </c>
    </row>
    <row r="1044" spans="1:17">
      <c r="A1044" s="6" t="s">
        <v>1162</v>
      </c>
      <c r="B1044" s="6" t="s">
        <v>28</v>
      </c>
      <c r="C1044" s="6" t="s">
        <v>3</v>
      </c>
      <c r="D1044" s="6" t="s">
        <v>20</v>
      </c>
      <c r="E1044" s="6" t="s">
        <v>9</v>
      </c>
      <c r="F1044" s="6">
        <v>464.16850299999999</v>
      </c>
      <c r="G1044" s="6">
        <v>74.139938972344794</v>
      </c>
      <c r="H1044" s="6">
        <v>0.84483754589356297</v>
      </c>
      <c r="I1044" s="6">
        <v>72.484057382393502</v>
      </c>
      <c r="J1044" s="6">
        <v>75.7958205622962</v>
      </c>
      <c r="K1044" s="6">
        <v>458.45550574136001</v>
      </c>
      <c r="L1044" s="6">
        <v>74.535175808435199</v>
      </c>
      <c r="M1044" s="6">
        <v>0.83431122488845799</v>
      </c>
      <c r="N1044" s="6">
        <v>72.899925807653801</v>
      </c>
      <c r="O1044" s="6">
        <v>76.170425809216596</v>
      </c>
      <c r="P1044" s="6">
        <v>0.39523683609039001</v>
      </c>
      <c r="Q1044" s="6">
        <v>6.1072157107096201</v>
      </c>
    </row>
    <row r="1045" spans="1:17">
      <c r="A1045" s="6" t="s">
        <v>1163</v>
      </c>
      <c r="B1045" s="6" t="s">
        <v>28</v>
      </c>
      <c r="C1045" s="6" t="s">
        <v>3</v>
      </c>
      <c r="D1045" s="6" t="s">
        <v>20</v>
      </c>
      <c r="E1045" s="6" t="s">
        <v>12</v>
      </c>
      <c r="F1045" s="6">
        <v>464.16850299999999</v>
      </c>
      <c r="G1045" s="6">
        <v>74.139938972344794</v>
      </c>
      <c r="H1045" s="6">
        <v>0.84483754589356297</v>
      </c>
      <c r="I1045" s="6">
        <v>72.484057382393502</v>
      </c>
      <c r="J1045" s="6">
        <v>75.7958205622962</v>
      </c>
      <c r="K1045" s="6">
        <v>447.33564511275199</v>
      </c>
      <c r="L1045" s="6">
        <v>75.189782174318395</v>
      </c>
      <c r="M1045" s="6">
        <v>0.82141624917186196</v>
      </c>
      <c r="N1045" s="6">
        <v>73.579806325941604</v>
      </c>
      <c r="O1045" s="6">
        <v>76.7997580226953</v>
      </c>
      <c r="P1045" s="6">
        <v>1.0498432019735999</v>
      </c>
      <c r="Q1045" s="6">
        <v>16.222219973971601</v>
      </c>
    </row>
    <row r="1046" spans="1:17">
      <c r="A1046" s="6" t="s">
        <v>1164</v>
      </c>
      <c r="B1046" s="6" t="s">
        <v>28</v>
      </c>
      <c r="C1046" s="6" t="s">
        <v>3</v>
      </c>
      <c r="D1046" s="6" t="s">
        <v>20</v>
      </c>
      <c r="E1046" s="6" t="s">
        <v>10</v>
      </c>
      <c r="F1046" s="6">
        <v>464.16850299999999</v>
      </c>
      <c r="G1046" s="6">
        <v>74.139938972344794</v>
      </c>
      <c r="H1046" s="6">
        <v>0.84483754589356297</v>
      </c>
      <c r="I1046" s="6">
        <v>72.484057382393502</v>
      </c>
      <c r="J1046" s="6">
        <v>75.7958205622962</v>
      </c>
      <c r="K1046" s="6">
        <v>474.61186312160498</v>
      </c>
      <c r="L1046" s="6">
        <v>73.904816709585504</v>
      </c>
      <c r="M1046" s="6">
        <v>0.83623620600430404</v>
      </c>
      <c r="N1046" s="6">
        <v>72.265793745817106</v>
      </c>
      <c r="O1046" s="6">
        <v>75.543839673354</v>
      </c>
      <c r="P1046" s="6">
        <v>-0.23512226275930501</v>
      </c>
      <c r="Q1046" s="6">
        <v>-3.6331187934436899</v>
      </c>
    </row>
    <row r="1047" spans="1:17">
      <c r="A1047" s="6" t="s">
        <v>1165</v>
      </c>
      <c r="B1047" s="6" t="s">
        <v>28</v>
      </c>
      <c r="C1047" s="6" t="s">
        <v>3</v>
      </c>
      <c r="D1047" s="6" t="s">
        <v>20</v>
      </c>
      <c r="E1047" s="6" t="s">
        <v>11</v>
      </c>
      <c r="F1047" s="6">
        <v>464.16850299999999</v>
      </c>
      <c r="G1047" s="6">
        <v>74.139938972344794</v>
      </c>
      <c r="H1047" s="6">
        <v>0.84483754589356297</v>
      </c>
      <c r="I1047" s="6">
        <v>72.484057382393502</v>
      </c>
      <c r="J1047" s="6">
        <v>75.7958205622962</v>
      </c>
      <c r="K1047" s="6">
        <v>462.67202412676102</v>
      </c>
      <c r="L1047" s="6">
        <v>74.398301875500195</v>
      </c>
      <c r="M1047" s="6">
        <v>0.82096220222821703</v>
      </c>
      <c r="N1047" s="6">
        <v>72.789215959132903</v>
      </c>
      <c r="O1047" s="6">
        <v>76.007387791867501</v>
      </c>
      <c r="P1047" s="6">
        <v>0.25836290315534399</v>
      </c>
      <c r="Q1047" s="6">
        <v>3.99223411669555</v>
      </c>
    </row>
    <row r="1048" spans="1:17">
      <c r="A1048" s="6" t="s">
        <v>1166</v>
      </c>
      <c r="B1048" s="6" t="s">
        <v>28</v>
      </c>
      <c r="C1048" s="6" t="s">
        <v>3</v>
      </c>
      <c r="D1048" s="6" t="s">
        <v>20</v>
      </c>
      <c r="E1048" s="6" t="s">
        <v>6</v>
      </c>
      <c r="F1048" s="6">
        <v>464.16850299999999</v>
      </c>
      <c r="G1048" s="6">
        <v>74.139938972344794</v>
      </c>
      <c r="H1048" s="6">
        <v>0.84483754589356297</v>
      </c>
      <c r="I1048" s="6">
        <v>72.484057382393502</v>
      </c>
      <c r="J1048" s="6">
        <v>75.7958205622962</v>
      </c>
      <c r="K1048" s="6">
        <v>455.17382394410799</v>
      </c>
      <c r="L1048" s="6">
        <v>74.793764427538903</v>
      </c>
      <c r="M1048" s="6">
        <v>0.815238046460115</v>
      </c>
      <c r="N1048" s="6">
        <v>73.195897856477103</v>
      </c>
      <c r="O1048" s="6">
        <v>76.391630998600803</v>
      </c>
      <c r="P1048" s="6">
        <v>0.65382545519410895</v>
      </c>
      <c r="Q1048" s="6">
        <v>10.102937599445101</v>
      </c>
    </row>
    <row r="1049" spans="1:17">
      <c r="A1049" s="6" t="s">
        <v>1167</v>
      </c>
      <c r="B1049" s="6" t="s">
        <v>28</v>
      </c>
      <c r="C1049" s="6" t="s">
        <v>3</v>
      </c>
      <c r="D1049" s="6" t="s">
        <v>20</v>
      </c>
      <c r="E1049" s="6" t="s">
        <v>8</v>
      </c>
      <c r="F1049" s="6">
        <v>464.16850299999999</v>
      </c>
      <c r="G1049" s="6">
        <v>74.139938972344794</v>
      </c>
      <c r="H1049" s="6">
        <v>0.84483754589356297</v>
      </c>
      <c r="I1049" s="6">
        <v>72.484057382393502</v>
      </c>
      <c r="J1049" s="6">
        <v>75.7958205622962</v>
      </c>
      <c r="K1049" s="6">
        <v>431.48534093709702</v>
      </c>
      <c r="L1049" s="6">
        <v>75.045105486113002</v>
      </c>
      <c r="M1049" s="6">
        <v>0.86414482174219498</v>
      </c>
      <c r="N1049" s="6">
        <v>73.351381635498299</v>
      </c>
      <c r="O1049" s="6">
        <v>76.738829336727704</v>
      </c>
      <c r="P1049" s="6">
        <v>0.90516651376813695</v>
      </c>
      <c r="Q1049" s="6">
        <v>13.9866698872894</v>
      </c>
    </row>
    <row r="1050" spans="1:17">
      <c r="A1050" s="6" t="s">
        <v>1168</v>
      </c>
      <c r="B1050" s="6" t="s">
        <v>30</v>
      </c>
      <c r="C1050" s="6" t="s">
        <v>3</v>
      </c>
      <c r="D1050" s="6" t="s">
        <v>20</v>
      </c>
      <c r="E1050" s="6" t="s">
        <v>7</v>
      </c>
      <c r="F1050" s="6">
        <v>394.06784399999998</v>
      </c>
      <c r="G1050" s="6">
        <v>72.456716838560595</v>
      </c>
      <c r="H1050" s="6">
        <v>0.86501027553455301</v>
      </c>
      <c r="I1050" s="6">
        <v>70.761296698512794</v>
      </c>
      <c r="J1050" s="6">
        <v>74.152136978608297</v>
      </c>
      <c r="K1050" s="6">
        <v>359.90563804034701</v>
      </c>
      <c r="L1050" s="6">
        <v>73.0627213551724</v>
      </c>
      <c r="M1050" s="6">
        <v>0.89870380187518994</v>
      </c>
      <c r="N1050" s="6">
        <v>71.301261903496993</v>
      </c>
      <c r="O1050" s="6">
        <v>74.824180806847806</v>
      </c>
      <c r="P1050" s="6">
        <v>0.60600451661180399</v>
      </c>
      <c r="Q1050" s="6">
        <v>8.4777401025895003</v>
      </c>
    </row>
    <row r="1051" spans="1:17">
      <c r="A1051" s="6" t="s">
        <v>1169</v>
      </c>
      <c r="B1051" s="6" t="s">
        <v>30</v>
      </c>
      <c r="C1051" s="6" t="s">
        <v>3</v>
      </c>
      <c r="D1051" s="6" t="s">
        <v>20</v>
      </c>
      <c r="E1051" s="6" t="s">
        <v>5</v>
      </c>
      <c r="F1051" s="6">
        <v>394.06784399999998</v>
      </c>
      <c r="G1051" s="6">
        <v>72.456716838560595</v>
      </c>
      <c r="H1051" s="6">
        <v>0.86501027553455301</v>
      </c>
      <c r="I1051" s="6">
        <v>70.761296698512794</v>
      </c>
      <c r="J1051" s="6">
        <v>74.152136978608297</v>
      </c>
      <c r="K1051" s="6">
        <v>329.70929453807997</v>
      </c>
      <c r="L1051" s="6">
        <v>74.818647296098604</v>
      </c>
      <c r="M1051" s="6">
        <v>0.87391358980242395</v>
      </c>
      <c r="N1051" s="6">
        <v>73.105776660085795</v>
      </c>
      <c r="O1051" s="6">
        <v>76.531517932111299</v>
      </c>
      <c r="P1051" s="6">
        <v>2.36193045753802</v>
      </c>
      <c r="Q1051" s="6">
        <v>33.042381715819097</v>
      </c>
    </row>
    <row r="1052" spans="1:17">
      <c r="A1052" s="6" t="s">
        <v>1170</v>
      </c>
      <c r="B1052" s="6" t="s">
        <v>30</v>
      </c>
      <c r="C1052" s="6" t="s">
        <v>3</v>
      </c>
      <c r="D1052" s="6" t="s">
        <v>20</v>
      </c>
      <c r="E1052" s="6" t="s">
        <v>9</v>
      </c>
      <c r="F1052" s="6">
        <v>394.06784399999998</v>
      </c>
      <c r="G1052" s="6">
        <v>72.456716838560595</v>
      </c>
      <c r="H1052" s="6">
        <v>0.86501027553455301</v>
      </c>
      <c r="I1052" s="6">
        <v>70.761296698512794</v>
      </c>
      <c r="J1052" s="6">
        <v>74.152136978608297</v>
      </c>
      <c r="K1052" s="6">
        <v>382.34262674925901</v>
      </c>
      <c r="L1052" s="6">
        <v>73.068178271649899</v>
      </c>
      <c r="M1052" s="6">
        <v>0.86890922942922799</v>
      </c>
      <c r="N1052" s="6">
        <v>71.365116181968602</v>
      </c>
      <c r="O1052" s="6">
        <v>74.771240361331195</v>
      </c>
      <c r="P1052" s="6">
        <v>0.61146143308934597</v>
      </c>
      <c r="Q1052" s="6">
        <v>8.5540799950985402</v>
      </c>
    </row>
    <row r="1053" spans="1:17">
      <c r="A1053" s="6" t="s">
        <v>1171</v>
      </c>
      <c r="B1053" s="6" t="s">
        <v>30</v>
      </c>
      <c r="C1053" s="6" t="s">
        <v>3</v>
      </c>
      <c r="D1053" s="6" t="s">
        <v>20</v>
      </c>
      <c r="E1053" s="6" t="s">
        <v>12</v>
      </c>
      <c r="F1053" s="6">
        <v>394.06784399999998</v>
      </c>
      <c r="G1053" s="6">
        <v>72.456716838560595</v>
      </c>
      <c r="H1053" s="6">
        <v>0.86501027553455301</v>
      </c>
      <c r="I1053" s="6">
        <v>70.761296698512794</v>
      </c>
      <c r="J1053" s="6">
        <v>74.152136978608297</v>
      </c>
      <c r="K1053" s="6">
        <v>373.96750850579002</v>
      </c>
      <c r="L1053" s="6">
        <v>74.433248691553104</v>
      </c>
      <c r="M1053" s="6">
        <v>0.75073342868763304</v>
      </c>
      <c r="N1053" s="6">
        <v>72.961811171325294</v>
      </c>
      <c r="O1053" s="6">
        <v>75.904686211780898</v>
      </c>
      <c r="P1053" s="6">
        <v>1.97653185299252</v>
      </c>
      <c r="Q1053" s="6">
        <v>27.650822551367501</v>
      </c>
    </row>
    <row r="1054" spans="1:17">
      <c r="A1054" s="6" t="s">
        <v>1172</v>
      </c>
      <c r="B1054" s="6" t="s">
        <v>30</v>
      </c>
      <c r="C1054" s="6" t="s">
        <v>3</v>
      </c>
      <c r="D1054" s="6" t="s">
        <v>20</v>
      </c>
      <c r="E1054" s="6" t="s">
        <v>10</v>
      </c>
      <c r="F1054" s="6">
        <v>394.06784399999998</v>
      </c>
      <c r="G1054" s="6">
        <v>72.456716838560595</v>
      </c>
      <c r="H1054" s="6">
        <v>0.86501027553455301</v>
      </c>
      <c r="I1054" s="6">
        <v>70.761296698512794</v>
      </c>
      <c r="J1054" s="6">
        <v>74.152136978608297</v>
      </c>
      <c r="K1054" s="6">
        <v>384.527150729776</v>
      </c>
      <c r="L1054" s="6">
        <v>72.499753601283004</v>
      </c>
      <c r="M1054" s="6">
        <v>0.87513706379642497</v>
      </c>
      <c r="N1054" s="6">
        <v>70.784484956241997</v>
      </c>
      <c r="O1054" s="6">
        <v>74.215022246323997</v>
      </c>
      <c r="P1054" s="6">
        <v>4.3036762722422899E-2</v>
      </c>
      <c r="Q1054" s="6">
        <v>0.60206562693200605</v>
      </c>
    </row>
    <row r="1055" spans="1:17">
      <c r="A1055" s="6" t="s">
        <v>1173</v>
      </c>
      <c r="B1055" s="6" t="s">
        <v>30</v>
      </c>
      <c r="C1055" s="6" t="s">
        <v>3</v>
      </c>
      <c r="D1055" s="6" t="s">
        <v>20</v>
      </c>
      <c r="E1055" s="6" t="s">
        <v>11</v>
      </c>
      <c r="F1055" s="6">
        <v>394.06784399999998</v>
      </c>
      <c r="G1055" s="6">
        <v>72.456716838560595</v>
      </c>
      <c r="H1055" s="6">
        <v>0.86501027553455301</v>
      </c>
      <c r="I1055" s="6">
        <v>70.761296698512794</v>
      </c>
      <c r="J1055" s="6">
        <v>74.152136978608297</v>
      </c>
      <c r="K1055" s="6">
        <v>391.06784399999998</v>
      </c>
      <c r="L1055" s="6">
        <v>72.963061952896197</v>
      </c>
      <c r="M1055" s="6">
        <v>0.82017792652363497</v>
      </c>
      <c r="N1055" s="6">
        <v>71.355513216909898</v>
      </c>
      <c r="O1055" s="6">
        <v>74.570610688882496</v>
      </c>
      <c r="P1055" s="6">
        <v>0.50634511433563001</v>
      </c>
      <c r="Q1055" s="6">
        <v>7.0835483298934596</v>
      </c>
    </row>
    <row r="1056" spans="1:17">
      <c r="A1056" s="6" t="s">
        <v>1174</v>
      </c>
      <c r="B1056" s="6" t="s">
        <v>30</v>
      </c>
      <c r="C1056" s="6" t="s">
        <v>3</v>
      </c>
      <c r="D1056" s="6" t="s">
        <v>20</v>
      </c>
      <c r="E1056" s="6" t="s">
        <v>6</v>
      </c>
      <c r="F1056" s="6">
        <v>394.06784399999998</v>
      </c>
      <c r="G1056" s="6">
        <v>72.456716838560595</v>
      </c>
      <c r="H1056" s="6">
        <v>0.86501027553455301</v>
      </c>
      <c r="I1056" s="6">
        <v>70.761296698512794</v>
      </c>
      <c r="J1056" s="6">
        <v>74.152136978608297</v>
      </c>
      <c r="K1056" s="6">
        <v>376.786349087036</v>
      </c>
      <c r="L1056" s="6">
        <v>72.705150931025003</v>
      </c>
      <c r="M1056" s="6">
        <v>0.89585844064521702</v>
      </c>
      <c r="N1056" s="6">
        <v>70.949268387360306</v>
      </c>
      <c r="O1056" s="6">
        <v>74.4610334746896</v>
      </c>
      <c r="P1056" s="6">
        <v>0.24843409246439299</v>
      </c>
      <c r="Q1056" s="6">
        <v>3.4754851008560701</v>
      </c>
    </row>
    <row r="1057" spans="1:17">
      <c r="A1057" s="6" t="s">
        <v>1175</v>
      </c>
      <c r="B1057" s="6" t="s">
        <v>30</v>
      </c>
      <c r="C1057" s="6" t="s">
        <v>3</v>
      </c>
      <c r="D1057" s="6" t="s">
        <v>20</v>
      </c>
      <c r="E1057" s="6" t="s">
        <v>8</v>
      </c>
      <c r="F1057" s="6">
        <v>394.06784399999998</v>
      </c>
      <c r="G1057" s="6">
        <v>72.456716838560595</v>
      </c>
      <c r="H1057" s="6">
        <v>0.86501027553455301</v>
      </c>
      <c r="I1057" s="6">
        <v>70.761296698512794</v>
      </c>
      <c r="J1057" s="6">
        <v>74.152136978608297</v>
      </c>
      <c r="K1057" s="6">
        <v>355.05599996302402</v>
      </c>
      <c r="L1057" s="6">
        <v>73.251157257999694</v>
      </c>
      <c r="M1057" s="6">
        <v>0.890639135938048</v>
      </c>
      <c r="N1057" s="6">
        <v>71.505504551561103</v>
      </c>
      <c r="O1057" s="6">
        <v>74.996809964438299</v>
      </c>
      <c r="P1057" s="6">
        <v>0.79444041943912702</v>
      </c>
      <c r="Q1057" s="6">
        <v>11.113876577443801</v>
      </c>
    </row>
    <row r="1058" spans="1:17">
      <c r="A1058" s="6" t="s">
        <v>1176</v>
      </c>
      <c r="B1058" s="6" t="s">
        <v>32</v>
      </c>
      <c r="C1058" s="6" t="s">
        <v>3</v>
      </c>
      <c r="D1058" s="6" t="s">
        <v>20</v>
      </c>
      <c r="E1058" s="6" t="s">
        <v>7</v>
      </c>
      <c r="F1058" s="6">
        <v>504.21583399999997</v>
      </c>
      <c r="G1058" s="6">
        <v>75.645973267819798</v>
      </c>
      <c r="H1058" s="6">
        <v>0.70920022430980501</v>
      </c>
      <c r="I1058" s="6">
        <v>74.255940828172598</v>
      </c>
      <c r="J1058" s="6">
        <v>77.036005707466998</v>
      </c>
      <c r="K1058" s="6">
        <v>461.486428927026</v>
      </c>
      <c r="L1058" s="6">
        <v>77.0054729569556</v>
      </c>
      <c r="M1058" s="6">
        <v>0.71030030420448897</v>
      </c>
      <c r="N1058" s="6">
        <v>75.6132843607148</v>
      </c>
      <c r="O1058" s="6">
        <v>78.3976615531964</v>
      </c>
      <c r="P1058" s="6">
        <v>1.35949968913575</v>
      </c>
      <c r="Q1058" s="6">
        <v>25.738698283658699</v>
      </c>
    </row>
    <row r="1059" spans="1:17">
      <c r="A1059" s="6" t="s">
        <v>1177</v>
      </c>
      <c r="B1059" s="6" t="s">
        <v>32</v>
      </c>
      <c r="C1059" s="6" t="s">
        <v>3</v>
      </c>
      <c r="D1059" s="6" t="s">
        <v>20</v>
      </c>
      <c r="E1059" s="6" t="s">
        <v>5</v>
      </c>
      <c r="F1059" s="6">
        <v>504.21583399999997</v>
      </c>
      <c r="G1059" s="6">
        <v>75.645973267819798</v>
      </c>
      <c r="H1059" s="6">
        <v>0.70920022430980501</v>
      </c>
      <c r="I1059" s="6">
        <v>74.255940828172598</v>
      </c>
      <c r="J1059" s="6">
        <v>77.036005707466998</v>
      </c>
      <c r="K1059" s="6">
        <v>479.25340722280998</v>
      </c>
      <c r="L1059" s="6">
        <v>76.545678568765993</v>
      </c>
      <c r="M1059" s="6">
        <v>0.69520661321538901</v>
      </c>
      <c r="N1059" s="6">
        <v>75.1830736068638</v>
      </c>
      <c r="O1059" s="6">
        <v>77.9082835306682</v>
      </c>
      <c r="P1059" s="6">
        <v>0.89970530094618095</v>
      </c>
      <c r="Q1059" s="6">
        <v>17.033651033773701</v>
      </c>
    </row>
    <row r="1060" spans="1:17">
      <c r="A1060" s="6" t="s">
        <v>1178</v>
      </c>
      <c r="B1060" s="6" t="s">
        <v>32</v>
      </c>
      <c r="C1060" s="6" t="s">
        <v>3</v>
      </c>
      <c r="D1060" s="6" t="s">
        <v>20</v>
      </c>
      <c r="E1060" s="6" t="s">
        <v>9</v>
      </c>
      <c r="F1060" s="6">
        <v>504.21583399999997</v>
      </c>
      <c r="G1060" s="6">
        <v>75.645973267819798</v>
      </c>
      <c r="H1060" s="6">
        <v>0.70920022430980501</v>
      </c>
      <c r="I1060" s="6">
        <v>74.255940828172598</v>
      </c>
      <c r="J1060" s="6">
        <v>77.036005707466998</v>
      </c>
      <c r="K1060" s="6">
        <v>488.03728153901602</v>
      </c>
      <c r="L1060" s="6">
        <v>76.272987111703102</v>
      </c>
      <c r="M1060" s="6">
        <v>0.70430048436369797</v>
      </c>
      <c r="N1060" s="6">
        <v>74.892558162350198</v>
      </c>
      <c r="O1060" s="6">
        <v>77.653416061055907</v>
      </c>
      <c r="P1060" s="6">
        <v>0.62701384388327597</v>
      </c>
      <c r="Q1060" s="6">
        <v>11.8709259563334</v>
      </c>
    </row>
    <row r="1061" spans="1:17">
      <c r="A1061" s="6" t="s">
        <v>1179</v>
      </c>
      <c r="B1061" s="6" t="s">
        <v>32</v>
      </c>
      <c r="C1061" s="6" t="s">
        <v>3</v>
      </c>
      <c r="D1061" s="6" t="s">
        <v>20</v>
      </c>
      <c r="E1061" s="6" t="s">
        <v>12</v>
      </c>
      <c r="F1061" s="6">
        <v>504.21583399999997</v>
      </c>
      <c r="G1061" s="6">
        <v>75.645973267819798</v>
      </c>
      <c r="H1061" s="6">
        <v>0.70920022430980501</v>
      </c>
      <c r="I1061" s="6">
        <v>74.255940828172598</v>
      </c>
      <c r="J1061" s="6">
        <v>77.036005707466998</v>
      </c>
      <c r="K1061" s="6">
        <v>484.89876991417299</v>
      </c>
      <c r="L1061" s="6">
        <v>77.018045738313205</v>
      </c>
      <c r="M1061" s="6">
        <v>0.64332113983774397</v>
      </c>
      <c r="N1061" s="6">
        <v>75.757136304231196</v>
      </c>
      <c r="O1061" s="6">
        <v>78.2789551723952</v>
      </c>
      <c r="P1061" s="6">
        <v>1.37207247049339</v>
      </c>
      <c r="Q1061" s="6">
        <v>25.976732193145299</v>
      </c>
    </row>
    <row r="1062" spans="1:17">
      <c r="A1062" s="6" t="s">
        <v>1180</v>
      </c>
      <c r="B1062" s="6" t="s">
        <v>32</v>
      </c>
      <c r="C1062" s="6" t="s">
        <v>3</v>
      </c>
      <c r="D1062" s="6" t="s">
        <v>20</v>
      </c>
      <c r="E1062" s="6" t="s">
        <v>10</v>
      </c>
      <c r="F1062" s="6">
        <v>504.21583399999997</v>
      </c>
      <c r="G1062" s="6">
        <v>75.645973267819798</v>
      </c>
      <c r="H1062" s="6">
        <v>0.70920022430980501</v>
      </c>
      <c r="I1062" s="6">
        <v>74.255940828172598</v>
      </c>
      <c r="J1062" s="6">
        <v>77.036005707466998</v>
      </c>
      <c r="K1062" s="6">
        <v>505.17532374914902</v>
      </c>
      <c r="L1062" s="6">
        <v>75.685147288137202</v>
      </c>
      <c r="M1062" s="6">
        <v>0.70292468390650498</v>
      </c>
      <c r="N1062" s="6">
        <v>74.307414907680396</v>
      </c>
      <c r="O1062" s="6">
        <v>77.062879668593894</v>
      </c>
      <c r="P1062" s="6">
        <v>3.9174020317361197E-2</v>
      </c>
      <c r="Q1062" s="6">
        <v>0.74166128728389602</v>
      </c>
    </row>
    <row r="1063" spans="1:17">
      <c r="A1063" s="6" t="s">
        <v>1181</v>
      </c>
      <c r="B1063" s="6" t="s">
        <v>32</v>
      </c>
      <c r="C1063" s="6" t="s">
        <v>3</v>
      </c>
      <c r="D1063" s="6" t="s">
        <v>20</v>
      </c>
      <c r="E1063" s="6" t="s">
        <v>11</v>
      </c>
      <c r="F1063" s="6">
        <v>504.21583399999997</v>
      </c>
      <c r="G1063" s="6">
        <v>75.645973267819798</v>
      </c>
      <c r="H1063" s="6">
        <v>0.70920022430980501</v>
      </c>
      <c r="I1063" s="6">
        <v>74.255940828172598</v>
      </c>
      <c r="J1063" s="6">
        <v>77.036005707466998</v>
      </c>
      <c r="K1063" s="6">
        <v>503.87722013861401</v>
      </c>
      <c r="L1063" s="6">
        <v>75.683876910141393</v>
      </c>
      <c r="M1063" s="6">
        <v>0.70655842179093298</v>
      </c>
      <c r="N1063" s="6">
        <v>74.299022403431195</v>
      </c>
      <c r="O1063" s="6">
        <v>77.068731416851705</v>
      </c>
      <c r="P1063" s="6">
        <v>3.79036423216235E-2</v>
      </c>
      <c r="Q1063" s="6">
        <v>0.71760988352132704</v>
      </c>
    </row>
    <row r="1064" spans="1:17">
      <c r="A1064" s="6" t="s">
        <v>1182</v>
      </c>
      <c r="B1064" s="6" t="s">
        <v>32</v>
      </c>
      <c r="C1064" s="6" t="s">
        <v>3</v>
      </c>
      <c r="D1064" s="6" t="s">
        <v>20</v>
      </c>
      <c r="E1064" s="6" t="s">
        <v>6</v>
      </c>
      <c r="F1064" s="6">
        <v>504.21583399999997</v>
      </c>
      <c r="G1064" s="6">
        <v>75.645973267819798</v>
      </c>
      <c r="H1064" s="6">
        <v>0.70920022430980501</v>
      </c>
      <c r="I1064" s="6">
        <v>74.255940828172598</v>
      </c>
      <c r="J1064" s="6">
        <v>77.036005707466998</v>
      </c>
      <c r="K1064" s="6">
        <v>483.88893568229798</v>
      </c>
      <c r="L1064" s="6">
        <v>76.152900049800905</v>
      </c>
      <c r="M1064" s="6">
        <v>0.72730429244681005</v>
      </c>
      <c r="N1064" s="6">
        <v>74.727383636605197</v>
      </c>
      <c r="O1064" s="6">
        <v>77.578416462996699</v>
      </c>
      <c r="P1064" s="6">
        <v>0.50692678198113605</v>
      </c>
      <c r="Q1064" s="6">
        <v>9.59738026980577</v>
      </c>
    </row>
    <row r="1065" spans="1:17">
      <c r="A1065" s="6" t="s">
        <v>1183</v>
      </c>
      <c r="B1065" s="6" t="s">
        <v>32</v>
      </c>
      <c r="C1065" s="6" t="s">
        <v>3</v>
      </c>
      <c r="D1065" s="6" t="s">
        <v>20</v>
      </c>
      <c r="E1065" s="6" t="s">
        <v>8</v>
      </c>
      <c r="F1065" s="6">
        <v>504.21583399999997</v>
      </c>
      <c r="G1065" s="6">
        <v>75.645973267819798</v>
      </c>
      <c r="H1065" s="6">
        <v>0.70920022430980501</v>
      </c>
      <c r="I1065" s="6">
        <v>74.255940828172598</v>
      </c>
      <c r="J1065" s="6">
        <v>77.036005707466998</v>
      </c>
      <c r="K1065" s="6">
        <v>485.76928175349798</v>
      </c>
      <c r="L1065" s="6">
        <v>76.085606208968898</v>
      </c>
      <c r="M1065" s="6">
        <v>0.715656946458189</v>
      </c>
      <c r="N1065" s="6">
        <v>74.682918593910898</v>
      </c>
      <c r="O1065" s="6">
        <v>77.488293824026997</v>
      </c>
      <c r="P1065" s="6">
        <v>0.439632941149114</v>
      </c>
      <c r="Q1065" s="6">
        <v>8.3233410924779196</v>
      </c>
    </row>
    <row r="1066" spans="1:17">
      <c r="A1066" s="6" t="s">
        <v>1184</v>
      </c>
      <c r="B1066" s="6" t="s">
        <v>25</v>
      </c>
      <c r="C1066" s="6" t="s">
        <v>3</v>
      </c>
      <c r="D1066" s="6" t="s">
        <v>20</v>
      </c>
      <c r="E1066" s="6" t="s">
        <v>7</v>
      </c>
      <c r="F1066" s="6">
        <v>393.11411399999997</v>
      </c>
      <c r="G1066" s="6">
        <v>76.671117339399103</v>
      </c>
      <c r="H1066" s="6">
        <v>0.76303151233061195</v>
      </c>
      <c r="I1066" s="6">
        <v>75.175575575231093</v>
      </c>
      <c r="J1066" s="6">
        <v>78.166659103567099</v>
      </c>
      <c r="K1066" s="6">
        <v>391.38945499737298</v>
      </c>
      <c r="L1066" s="6">
        <v>76.8471183731385</v>
      </c>
      <c r="M1066" s="6">
        <v>0.75313276963696296</v>
      </c>
      <c r="N1066" s="6">
        <v>75.370978144650095</v>
      </c>
      <c r="O1066" s="6">
        <v>78.323258601626904</v>
      </c>
      <c r="P1066" s="6">
        <v>0.17600103373939599</v>
      </c>
      <c r="Q1066" s="6">
        <v>6.2644347377979104</v>
      </c>
    </row>
    <row r="1067" spans="1:17">
      <c r="A1067" s="6" t="s">
        <v>1185</v>
      </c>
      <c r="B1067" s="6" t="s">
        <v>25</v>
      </c>
      <c r="C1067" s="6" t="s">
        <v>3</v>
      </c>
      <c r="D1067" s="6" t="s">
        <v>20</v>
      </c>
      <c r="E1067" s="6" t="s">
        <v>5</v>
      </c>
      <c r="F1067" s="6">
        <v>393.11411399999997</v>
      </c>
      <c r="G1067" s="6">
        <v>76.671117339399103</v>
      </c>
      <c r="H1067" s="6">
        <v>0.76303151233061195</v>
      </c>
      <c r="I1067" s="6">
        <v>75.175575575231093</v>
      </c>
      <c r="J1067" s="6">
        <v>78.166659103567099</v>
      </c>
      <c r="K1067" s="6">
        <v>361.272945065177</v>
      </c>
      <c r="L1067" s="6">
        <v>77.612130100498106</v>
      </c>
      <c r="M1067" s="6">
        <v>0.77467367837921997</v>
      </c>
      <c r="N1067" s="6">
        <v>76.093769690874794</v>
      </c>
      <c r="O1067" s="6">
        <v>79.130490510121405</v>
      </c>
      <c r="P1067" s="6">
        <v>0.941012761099003</v>
      </c>
      <c r="Q1067" s="6">
        <v>33.493627304873002</v>
      </c>
    </row>
    <row r="1068" spans="1:17">
      <c r="A1068" s="6" t="s">
        <v>1186</v>
      </c>
      <c r="B1068" s="6" t="s">
        <v>25</v>
      </c>
      <c r="C1068" s="6" t="s">
        <v>3</v>
      </c>
      <c r="D1068" s="6" t="s">
        <v>20</v>
      </c>
      <c r="E1068" s="6" t="s">
        <v>9</v>
      </c>
      <c r="F1068" s="6">
        <v>393.11411399999997</v>
      </c>
      <c r="G1068" s="6">
        <v>76.671117339399103</v>
      </c>
      <c r="H1068" s="6">
        <v>0.76303151233061195</v>
      </c>
      <c r="I1068" s="6">
        <v>75.175575575231093</v>
      </c>
      <c r="J1068" s="6">
        <v>78.166659103567099</v>
      </c>
      <c r="K1068" s="6">
        <v>394.04919469961402</v>
      </c>
      <c r="L1068" s="6">
        <v>76.605085235582493</v>
      </c>
      <c r="M1068" s="6">
        <v>0.76527960488839397</v>
      </c>
      <c r="N1068" s="6">
        <v>75.105137210001203</v>
      </c>
      <c r="O1068" s="6">
        <v>78.105033261163697</v>
      </c>
      <c r="P1068" s="6">
        <v>-6.6032103816624499E-2</v>
      </c>
      <c r="Q1068" s="6">
        <v>-2.3502919055079801</v>
      </c>
    </row>
    <row r="1069" spans="1:17">
      <c r="A1069" s="6" t="s">
        <v>1187</v>
      </c>
      <c r="B1069" s="6" t="s">
        <v>25</v>
      </c>
      <c r="C1069" s="6" t="s">
        <v>3</v>
      </c>
      <c r="D1069" s="6" t="s">
        <v>20</v>
      </c>
      <c r="E1069" s="6" t="s">
        <v>12</v>
      </c>
      <c r="F1069" s="6">
        <v>393.11411399999997</v>
      </c>
      <c r="G1069" s="6">
        <v>76.671117339399103</v>
      </c>
      <c r="H1069" s="6">
        <v>0.76303151233061195</v>
      </c>
      <c r="I1069" s="6">
        <v>75.175575575231093</v>
      </c>
      <c r="J1069" s="6">
        <v>78.166659103567099</v>
      </c>
      <c r="K1069" s="6">
        <v>386.75040589847401</v>
      </c>
      <c r="L1069" s="6">
        <v>77.194140115031402</v>
      </c>
      <c r="M1069" s="6">
        <v>0.73830952137807304</v>
      </c>
      <c r="N1069" s="6">
        <v>75.747053453130405</v>
      </c>
      <c r="O1069" s="6">
        <v>78.641226776932399</v>
      </c>
      <c r="P1069" s="6">
        <v>0.52302277563231303</v>
      </c>
      <c r="Q1069" s="6">
        <v>18.6160386374886</v>
      </c>
    </row>
    <row r="1070" spans="1:17">
      <c r="A1070" s="6" t="s">
        <v>1188</v>
      </c>
      <c r="B1070" s="6" t="s">
        <v>25</v>
      </c>
      <c r="C1070" s="6" t="s">
        <v>3</v>
      </c>
      <c r="D1070" s="6" t="s">
        <v>20</v>
      </c>
      <c r="E1070" s="6" t="s">
        <v>10</v>
      </c>
      <c r="F1070" s="6">
        <v>393.11411399999997</v>
      </c>
      <c r="G1070" s="6">
        <v>76.671117339399103</v>
      </c>
      <c r="H1070" s="6">
        <v>0.76303151233061195</v>
      </c>
      <c r="I1070" s="6">
        <v>75.175575575231093</v>
      </c>
      <c r="J1070" s="6">
        <v>78.166659103567099</v>
      </c>
      <c r="K1070" s="6">
        <v>416.90188507167301</v>
      </c>
      <c r="L1070" s="6">
        <v>76.234879710863794</v>
      </c>
      <c r="M1070" s="6">
        <v>0.73995225926824804</v>
      </c>
      <c r="N1070" s="6">
        <v>74.784573282698005</v>
      </c>
      <c r="O1070" s="6">
        <v>77.685186139029497</v>
      </c>
      <c r="P1070" s="6">
        <v>-0.43623762853535197</v>
      </c>
      <c r="Q1070" s="6">
        <v>-15.5270801316875</v>
      </c>
    </row>
    <row r="1071" spans="1:17">
      <c r="A1071" s="6" t="s">
        <v>1189</v>
      </c>
      <c r="B1071" s="6" t="s">
        <v>25</v>
      </c>
      <c r="C1071" s="6" t="s">
        <v>3</v>
      </c>
      <c r="D1071" s="6" t="s">
        <v>20</v>
      </c>
      <c r="E1071" s="6" t="s">
        <v>11</v>
      </c>
      <c r="F1071" s="6">
        <v>393.11411399999997</v>
      </c>
      <c r="G1071" s="6">
        <v>76.671117339399103</v>
      </c>
      <c r="H1071" s="6">
        <v>0.76303151233061195</v>
      </c>
      <c r="I1071" s="6">
        <v>75.175575575231093</v>
      </c>
      <c r="J1071" s="6">
        <v>78.166659103567099</v>
      </c>
      <c r="K1071" s="6">
        <v>389.68597944342503</v>
      </c>
      <c r="L1071" s="6">
        <v>77.180114813036695</v>
      </c>
      <c r="M1071" s="6">
        <v>0.71687259184353702</v>
      </c>
      <c r="N1071" s="6">
        <v>75.775044533023305</v>
      </c>
      <c r="O1071" s="6">
        <v>78.585185093050001</v>
      </c>
      <c r="P1071" s="6">
        <v>0.50899747363757797</v>
      </c>
      <c r="Q1071" s="6">
        <v>18.116833677397199</v>
      </c>
    </row>
    <row r="1072" spans="1:17">
      <c r="A1072" s="6" t="s">
        <v>1190</v>
      </c>
      <c r="B1072" s="6" t="s">
        <v>25</v>
      </c>
      <c r="C1072" s="6" t="s">
        <v>3</v>
      </c>
      <c r="D1072" s="6" t="s">
        <v>20</v>
      </c>
      <c r="E1072" s="6" t="s">
        <v>6</v>
      </c>
      <c r="F1072" s="6">
        <v>393.11411399999997</v>
      </c>
      <c r="G1072" s="6">
        <v>76.671117339399103</v>
      </c>
      <c r="H1072" s="6">
        <v>0.76303151233061195</v>
      </c>
      <c r="I1072" s="6">
        <v>75.175575575231093</v>
      </c>
      <c r="J1072" s="6">
        <v>78.166659103567099</v>
      </c>
      <c r="K1072" s="6">
        <v>393.08116750799599</v>
      </c>
      <c r="L1072" s="6">
        <v>77.064375360795097</v>
      </c>
      <c r="M1072" s="6">
        <v>0.72454724107903801</v>
      </c>
      <c r="N1072" s="6">
        <v>75.6442627682802</v>
      </c>
      <c r="O1072" s="6">
        <v>78.484487953309994</v>
      </c>
      <c r="P1072" s="6">
        <v>0.39325802139597998</v>
      </c>
      <c r="Q1072" s="6">
        <v>13.9972996624463</v>
      </c>
    </row>
    <row r="1073" spans="1:17">
      <c r="A1073" s="6" t="s">
        <v>1191</v>
      </c>
      <c r="B1073" s="6" t="s">
        <v>25</v>
      </c>
      <c r="C1073" s="6" t="s">
        <v>3</v>
      </c>
      <c r="D1073" s="6" t="s">
        <v>20</v>
      </c>
      <c r="E1073" s="6" t="s">
        <v>8</v>
      </c>
      <c r="F1073" s="6">
        <v>393.11411399999997</v>
      </c>
      <c r="G1073" s="6">
        <v>76.671117339399103</v>
      </c>
      <c r="H1073" s="6">
        <v>0.76303151233061195</v>
      </c>
      <c r="I1073" s="6">
        <v>75.175575575231093</v>
      </c>
      <c r="J1073" s="6">
        <v>78.166659103567099</v>
      </c>
      <c r="K1073" s="6">
        <v>367.436360662867</v>
      </c>
      <c r="L1073" s="6">
        <v>77.4406227786004</v>
      </c>
      <c r="M1073" s="6">
        <v>0.76953610571208197</v>
      </c>
      <c r="N1073" s="6">
        <v>75.932332011404696</v>
      </c>
      <c r="O1073" s="6">
        <v>78.948913545796003</v>
      </c>
      <c r="P1073" s="6">
        <v>0.76950543920126802</v>
      </c>
      <c r="Q1073" s="6">
        <v>27.389138017192401</v>
      </c>
    </row>
    <row r="1074" spans="1:17">
      <c r="A1074" s="6" t="s">
        <v>1192</v>
      </c>
      <c r="B1074" s="6" t="s">
        <v>22</v>
      </c>
      <c r="C1074" s="6" t="s">
        <v>3</v>
      </c>
      <c r="D1074" s="6" t="s">
        <v>20</v>
      </c>
      <c r="E1074" s="6" t="s">
        <v>7</v>
      </c>
      <c r="F1074" s="6">
        <v>245.39773400000001</v>
      </c>
      <c r="G1074" s="6">
        <v>75.809646876183095</v>
      </c>
      <c r="H1074" s="6">
        <v>0.91807541549987604</v>
      </c>
      <c r="I1074" s="6">
        <v>74.010219061803298</v>
      </c>
      <c r="J1074" s="6">
        <v>77.609074690562807</v>
      </c>
      <c r="K1074" s="6">
        <v>217.18126629961401</v>
      </c>
      <c r="L1074" s="6">
        <v>77.562678449435893</v>
      </c>
      <c r="M1074" s="6">
        <v>0.89713427623831998</v>
      </c>
      <c r="N1074" s="6">
        <v>75.804295268008801</v>
      </c>
      <c r="O1074" s="6">
        <v>79.321061630862999</v>
      </c>
      <c r="P1074" s="6">
        <v>1.7530315732527999</v>
      </c>
      <c r="Q1074" s="6">
        <v>43.0043232067218</v>
      </c>
    </row>
    <row r="1075" spans="1:17">
      <c r="A1075" s="6" t="s">
        <v>1193</v>
      </c>
      <c r="B1075" s="6" t="s">
        <v>22</v>
      </c>
      <c r="C1075" s="6" t="s">
        <v>3</v>
      </c>
      <c r="D1075" s="6" t="s">
        <v>20</v>
      </c>
      <c r="E1075" s="6" t="s">
        <v>5</v>
      </c>
      <c r="F1075" s="6">
        <v>245.39773400000001</v>
      </c>
      <c r="G1075" s="6">
        <v>75.809646876183095</v>
      </c>
      <c r="H1075" s="6">
        <v>0.91807541549987604</v>
      </c>
      <c r="I1075" s="6">
        <v>74.010219061803298</v>
      </c>
      <c r="J1075" s="6">
        <v>77.609074690562807</v>
      </c>
      <c r="K1075" s="6">
        <v>207.44813388885399</v>
      </c>
      <c r="L1075" s="6">
        <v>77.448745434824104</v>
      </c>
      <c r="M1075" s="6">
        <v>0.95860858783389502</v>
      </c>
      <c r="N1075" s="6">
        <v>75.569872602669605</v>
      </c>
      <c r="O1075" s="6">
        <v>79.327618266978504</v>
      </c>
      <c r="P1075" s="6">
        <v>1.6390985586409801</v>
      </c>
      <c r="Q1075" s="6">
        <v>40.2093865615184</v>
      </c>
    </row>
    <row r="1076" spans="1:17">
      <c r="A1076" s="6" t="s">
        <v>1194</v>
      </c>
      <c r="B1076" s="6" t="s">
        <v>22</v>
      </c>
      <c r="C1076" s="6" t="s">
        <v>3</v>
      </c>
      <c r="D1076" s="6" t="s">
        <v>20</v>
      </c>
      <c r="E1076" s="6" t="s">
        <v>9</v>
      </c>
      <c r="F1076" s="6">
        <v>245.39773400000001</v>
      </c>
      <c r="G1076" s="6">
        <v>75.809646876183095</v>
      </c>
      <c r="H1076" s="6">
        <v>0.91807541549987604</v>
      </c>
      <c r="I1076" s="6">
        <v>74.010219061803298</v>
      </c>
      <c r="J1076" s="6">
        <v>77.609074690562807</v>
      </c>
      <c r="K1076" s="6">
        <v>238.30707583110399</v>
      </c>
      <c r="L1076" s="6">
        <v>76.108760910373107</v>
      </c>
      <c r="M1076" s="6">
        <v>0.93198957958853101</v>
      </c>
      <c r="N1076" s="6">
        <v>74.282061334379605</v>
      </c>
      <c r="O1076" s="6">
        <v>77.935460486366594</v>
      </c>
      <c r="P1076" s="6">
        <v>0.29911403418999799</v>
      </c>
      <c r="Q1076" s="6">
        <v>7.3376867811371396</v>
      </c>
    </row>
    <row r="1077" spans="1:17">
      <c r="A1077" s="6" t="s">
        <v>1195</v>
      </c>
      <c r="B1077" s="6" t="s">
        <v>22</v>
      </c>
      <c r="C1077" s="6" t="s">
        <v>3</v>
      </c>
      <c r="D1077" s="6" t="s">
        <v>20</v>
      </c>
      <c r="E1077" s="6" t="s">
        <v>12</v>
      </c>
      <c r="F1077" s="6">
        <v>245.39773400000001</v>
      </c>
      <c r="G1077" s="6">
        <v>75.809646876183095</v>
      </c>
      <c r="H1077" s="6">
        <v>0.91807541549987604</v>
      </c>
      <c r="I1077" s="6">
        <v>74.010219061803298</v>
      </c>
      <c r="J1077" s="6">
        <v>77.609074690562807</v>
      </c>
      <c r="K1077" s="6">
        <v>252.02429001897099</v>
      </c>
      <c r="L1077" s="6">
        <v>74.506107271880794</v>
      </c>
      <c r="M1077" s="6">
        <v>1.0302318917934099</v>
      </c>
      <c r="N1077" s="6">
        <v>72.4868527639657</v>
      </c>
      <c r="O1077" s="6">
        <v>76.525361779795901</v>
      </c>
      <c r="P1077" s="6">
        <v>-1.30353960430233</v>
      </c>
      <c r="Q1077" s="6">
        <v>-31.977654773303801</v>
      </c>
    </row>
    <row r="1078" spans="1:17">
      <c r="A1078" s="6" t="s">
        <v>1196</v>
      </c>
      <c r="B1078" s="6" t="s">
        <v>22</v>
      </c>
      <c r="C1078" s="6" t="s">
        <v>3</v>
      </c>
      <c r="D1078" s="6" t="s">
        <v>20</v>
      </c>
      <c r="E1078" s="6" t="s">
        <v>10</v>
      </c>
      <c r="F1078" s="6">
        <v>245.39773400000001</v>
      </c>
      <c r="G1078" s="6">
        <v>75.809646876183095</v>
      </c>
      <c r="H1078" s="6">
        <v>0.91807541549987604</v>
      </c>
      <c r="I1078" s="6">
        <v>74.010219061803298</v>
      </c>
      <c r="J1078" s="6">
        <v>77.609074690562807</v>
      </c>
      <c r="K1078" s="6">
        <v>246.110714536063</v>
      </c>
      <c r="L1078" s="6">
        <v>75.837963389215005</v>
      </c>
      <c r="M1078" s="6">
        <v>0.90282823437383797</v>
      </c>
      <c r="N1078" s="6">
        <v>74.068420049842302</v>
      </c>
      <c r="O1078" s="6">
        <v>77.607506728587694</v>
      </c>
      <c r="P1078" s="6">
        <v>2.83165130319247E-2</v>
      </c>
      <c r="Q1078" s="6">
        <v>0.69464378000488902</v>
      </c>
    </row>
    <row r="1079" spans="1:17">
      <c r="A1079" s="6" t="s">
        <v>1197</v>
      </c>
      <c r="B1079" s="6" t="s">
        <v>22</v>
      </c>
      <c r="C1079" s="6" t="s">
        <v>3</v>
      </c>
      <c r="D1079" s="6" t="s">
        <v>20</v>
      </c>
      <c r="E1079" s="6" t="s">
        <v>11</v>
      </c>
      <c r="F1079" s="6">
        <v>245.39773400000001</v>
      </c>
      <c r="G1079" s="6">
        <v>75.809646876183095</v>
      </c>
      <c r="H1079" s="6">
        <v>0.91807541549987604</v>
      </c>
      <c r="I1079" s="6">
        <v>74.010219061803298</v>
      </c>
      <c r="J1079" s="6">
        <v>77.609074690562807</v>
      </c>
      <c r="K1079" s="6">
        <v>243.39773400000001</v>
      </c>
      <c r="L1079" s="6">
        <v>76.213863602201698</v>
      </c>
      <c r="M1079" s="6">
        <v>0.87735667200590195</v>
      </c>
      <c r="N1079" s="6">
        <v>74.494244525070201</v>
      </c>
      <c r="O1079" s="6">
        <v>77.933482679333295</v>
      </c>
      <c r="P1079" s="6">
        <v>0.40421672601863201</v>
      </c>
      <c r="Q1079" s="6">
        <v>9.9160032234977908</v>
      </c>
    </row>
    <row r="1080" spans="1:17">
      <c r="A1080" s="6" t="s">
        <v>1198</v>
      </c>
      <c r="B1080" s="6" t="s">
        <v>22</v>
      </c>
      <c r="C1080" s="6" t="s">
        <v>3</v>
      </c>
      <c r="D1080" s="6" t="s">
        <v>20</v>
      </c>
      <c r="E1080" s="6" t="s">
        <v>6</v>
      </c>
      <c r="F1080" s="6">
        <v>245.39773400000001</v>
      </c>
      <c r="G1080" s="6">
        <v>75.809646876183095</v>
      </c>
      <c r="H1080" s="6">
        <v>0.91807541549987604</v>
      </c>
      <c r="I1080" s="6">
        <v>74.010219061803298</v>
      </c>
      <c r="J1080" s="6">
        <v>77.609074690562807</v>
      </c>
      <c r="K1080" s="6">
        <v>245.49349804251699</v>
      </c>
      <c r="L1080" s="6">
        <v>76.037842661711394</v>
      </c>
      <c r="M1080" s="6">
        <v>0.883194745584302</v>
      </c>
      <c r="N1080" s="6">
        <v>74.306780960366197</v>
      </c>
      <c r="O1080" s="6">
        <v>77.768904363056606</v>
      </c>
      <c r="P1080" s="6">
        <v>0.22819578552831399</v>
      </c>
      <c r="Q1080" s="6">
        <v>5.5979626750602902</v>
      </c>
    </row>
    <row r="1081" spans="1:17">
      <c r="A1081" s="6" t="s">
        <v>1199</v>
      </c>
      <c r="B1081" s="6" t="s">
        <v>22</v>
      </c>
      <c r="C1081" s="6" t="s">
        <v>3</v>
      </c>
      <c r="D1081" s="6" t="s">
        <v>20</v>
      </c>
      <c r="E1081" s="6" t="s">
        <v>8</v>
      </c>
      <c r="F1081" s="6">
        <v>245.39773400000001</v>
      </c>
      <c r="G1081" s="6">
        <v>75.809646876183095</v>
      </c>
      <c r="H1081" s="6">
        <v>0.91807541549987604</v>
      </c>
      <c r="I1081" s="6">
        <v>74.010219061803298</v>
      </c>
      <c r="J1081" s="6">
        <v>77.609074690562807</v>
      </c>
      <c r="K1081" s="6">
        <v>220.68152642862901</v>
      </c>
      <c r="L1081" s="6">
        <v>76.837621061259995</v>
      </c>
      <c r="M1081" s="6">
        <v>0.97603583609512601</v>
      </c>
      <c r="N1081" s="6">
        <v>74.924590822513593</v>
      </c>
      <c r="O1081" s="6">
        <v>78.750651300006496</v>
      </c>
      <c r="P1081" s="6">
        <v>1.0279741850769299</v>
      </c>
      <c r="Q1081" s="6">
        <v>25.217648545363499</v>
      </c>
    </row>
    <row r="1082" spans="1:17">
      <c r="A1082" s="6" t="s">
        <v>1200</v>
      </c>
      <c r="B1082" s="6" t="s">
        <v>59</v>
      </c>
      <c r="C1082" s="6" t="s">
        <v>3</v>
      </c>
      <c r="D1082" s="6" t="s">
        <v>20</v>
      </c>
      <c r="E1082" s="6" t="s">
        <v>7</v>
      </c>
      <c r="F1082" s="6">
        <v>149.049813</v>
      </c>
      <c r="G1082" s="6">
        <v>75.033828961223406</v>
      </c>
      <c r="H1082" s="6">
        <v>1.2414729036154599</v>
      </c>
      <c r="I1082" s="6">
        <v>72.600542070137095</v>
      </c>
      <c r="J1082" s="6">
        <v>77.467115852309604</v>
      </c>
      <c r="K1082" s="6">
        <v>135.91794088815001</v>
      </c>
      <c r="L1082" s="6">
        <v>75.658642611176603</v>
      </c>
      <c r="M1082" s="6">
        <v>1.3197429454737599</v>
      </c>
      <c r="N1082" s="6">
        <v>73.071946438048002</v>
      </c>
      <c r="O1082" s="6">
        <v>78.245338784305105</v>
      </c>
      <c r="P1082" s="6">
        <v>0.62481364995323896</v>
      </c>
      <c r="Q1082" s="6">
        <v>15.8238447274944</v>
      </c>
    </row>
    <row r="1083" spans="1:17">
      <c r="A1083" s="6" t="s">
        <v>1201</v>
      </c>
      <c r="B1083" s="6" t="s">
        <v>59</v>
      </c>
      <c r="C1083" s="6" t="s">
        <v>3</v>
      </c>
      <c r="D1083" s="6" t="s">
        <v>20</v>
      </c>
      <c r="E1083" s="6" t="s">
        <v>5</v>
      </c>
      <c r="F1083" s="6">
        <v>149.049813</v>
      </c>
      <c r="G1083" s="6">
        <v>75.033828961223406</v>
      </c>
      <c r="H1083" s="6">
        <v>1.2414729036154599</v>
      </c>
      <c r="I1083" s="6">
        <v>72.600542070137095</v>
      </c>
      <c r="J1083" s="6">
        <v>77.467115852309604</v>
      </c>
      <c r="K1083" s="6">
        <v>139.269161594189</v>
      </c>
      <c r="L1083" s="6">
        <v>75.956266439422507</v>
      </c>
      <c r="M1083" s="6">
        <v>1.2932780912075701</v>
      </c>
      <c r="N1083" s="6">
        <v>73.421441380655693</v>
      </c>
      <c r="O1083" s="6">
        <v>78.491091498189405</v>
      </c>
      <c r="P1083" s="6">
        <v>0.92243747819918598</v>
      </c>
      <c r="Q1083" s="6">
        <v>23.3613773113596</v>
      </c>
    </row>
    <row r="1084" spans="1:17">
      <c r="A1084" s="6" t="s">
        <v>1202</v>
      </c>
      <c r="B1084" s="6" t="s">
        <v>59</v>
      </c>
      <c r="C1084" s="6" t="s">
        <v>3</v>
      </c>
      <c r="D1084" s="6" t="s">
        <v>20</v>
      </c>
      <c r="E1084" s="6" t="s">
        <v>9</v>
      </c>
      <c r="F1084" s="6">
        <v>149.049813</v>
      </c>
      <c r="G1084" s="6">
        <v>75.033828961223406</v>
      </c>
      <c r="H1084" s="6">
        <v>1.2414729036154599</v>
      </c>
      <c r="I1084" s="6">
        <v>72.600542070137095</v>
      </c>
      <c r="J1084" s="6">
        <v>77.467115852309604</v>
      </c>
      <c r="K1084" s="6">
        <v>144.074401534647</v>
      </c>
      <c r="L1084" s="6">
        <v>75.498530946292405</v>
      </c>
      <c r="M1084" s="6">
        <v>1.2535053463163</v>
      </c>
      <c r="N1084" s="6">
        <v>73.0416604675125</v>
      </c>
      <c r="O1084" s="6">
        <v>77.955401425072395</v>
      </c>
      <c r="P1084" s="6">
        <v>0.464701985069084</v>
      </c>
      <c r="Q1084" s="6">
        <v>11.768904307455401</v>
      </c>
    </row>
    <row r="1085" spans="1:17">
      <c r="A1085" s="6" t="s">
        <v>1203</v>
      </c>
      <c r="B1085" s="6" t="s">
        <v>59</v>
      </c>
      <c r="C1085" s="6" t="s">
        <v>3</v>
      </c>
      <c r="D1085" s="6" t="s">
        <v>20</v>
      </c>
      <c r="E1085" s="6" t="s">
        <v>12</v>
      </c>
      <c r="F1085" s="6">
        <v>149.049813</v>
      </c>
      <c r="G1085" s="6">
        <v>75.033828961223406</v>
      </c>
      <c r="H1085" s="6">
        <v>1.2414729036154599</v>
      </c>
      <c r="I1085" s="6">
        <v>72.600542070137095</v>
      </c>
      <c r="J1085" s="6">
        <v>77.467115852309604</v>
      </c>
      <c r="K1085" s="6">
        <v>140.61081574856999</v>
      </c>
      <c r="L1085" s="6">
        <v>76.814605233488706</v>
      </c>
      <c r="M1085" s="6">
        <v>1.1125886927925901</v>
      </c>
      <c r="N1085" s="6">
        <v>74.633931395615306</v>
      </c>
      <c r="O1085" s="6">
        <v>78.995279071362205</v>
      </c>
      <c r="P1085" s="6">
        <v>1.7807762722653999</v>
      </c>
      <c r="Q1085" s="6">
        <v>45.099410406355297</v>
      </c>
    </row>
    <row r="1086" spans="1:17">
      <c r="A1086" s="6" t="s">
        <v>1204</v>
      </c>
      <c r="B1086" s="6" t="s">
        <v>59</v>
      </c>
      <c r="C1086" s="6" t="s">
        <v>3</v>
      </c>
      <c r="D1086" s="6" t="s">
        <v>20</v>
      </c>
      <c r="E1086" s="6" t="s">
        <v>10</v>
      </c>
      <c r="F1086" s="6">
        <v>149.049813</v>
      </c>
      <c r="G1086" s="6">
        <v>75.033828961223406</v>
      </c>
      <c r="H1086" s="6">
        <v>1.2414729036154599</v>
      </c>
      <c r="I1086" s="6">
        <v>72.600542070137095</v>
      </c>
      <c r="J1086" s="6">
        <v>77.467115852309604</v>
      </c>
      <c r="K1086" s="6">
        <v>151.99549682621199</v>
      </c>
      <c r="L1086" s="6">
        <v>74.860342247907298</v>
      </c>
      <c r="M1086" s="6">
        <v>1.1927492123260099</v>
      </c>
      <c r="N1086" s="6">
        <v>72.522553791748294</v>
      </c>
      <c r="O1086" s="6">
        <v>77.198130704066301</v>
      </c>
      <c r="P1086" s="6">
        <v>-0.17348671331603799</v>
      </c>
      <c r="Q1086" s="6">
        <v>-4.3936729199206299</v>
      </c>
    </row>
    <row r="1087" spans="1:17">
      <c r="A1087" s="6" t="s">
        <v>1205</v>
      </c>
      <c r="B1087" s="6" t="s">
        <v>59</v>
      </c>
      <c r="C1087" s="6" t="s">
        <v>3</v>
      </c>
      <c r="D1087" s="6" t="s">
        <v>20</v>
      </c>
      <c r="E1087" s="6" t="s">
        <v>11</v>
      </c>
      <c r="F1087" s="6">
        <v>149.049813</v>
      </c>
      <c r="G1087" s="6">
        <v>75.033828961223406</v>
      </c>
      <c r="H1087" s="6">
        <v>1.2414729036154599</v>
      </c>
      <c r="I1087" s="6">
        <v>72.600542070137095</v>
      </c>
      <c r="J1087" s="6">
        <v>77.467115852309604</v>
      </c>
      <c r="K1087" s="6">
        <v>150.611216508772</v>
      </c>
      <c r="L1087" s="6">
        <v>74.636139755479505</v>
      </c>
      <c r="M1087" s="6">
        <v>1.27502664288908</v>
      </c>
      <c r="N1087" s="6">
        <v>72.137087535416896</v>
      </c>
      <c r="O1087" s="6">
        <v>77.135191975542099</v>
      </c>
      <c r="P1087" s="6">
        <v>-0.39768920574387301</v>
      </c>
      <c r="Q1087" s="6">
        <v>-10.071758582679101</v>
      </c>
    </row>
    <row r="1088" spans="1:17">
      <c r="A1088" s="6" t="s">
        <v>1206</v>
      </c>
      <c r="B1088" s="6" t="s">
        <v>59</v>
      </c>
      <c r="C1088" s="6" t="s">
        <v>3</v>
      </c>
      <c r="D1088" s="6" t="s">
        <v>20</v>
      </c>
      <c r="E1088" s="6" t="s">
        <v>6</v>
      </c>
      <c r="F1088" s="6">
        <v>149.049813</v>
      </c>
      <c r="G1088" s="6">
        <v>75.033828961223406</v>
      </c>
      <c r="H1088" s="6">
        <v>1.2414729036154599</v>
      </c>
      <c r="I1088" s="6">
        <v>72.600542070137095</v>
      </c>
      <c r="J1088" s="6">
        <v>77.467115852309604</v>
      </c>
      <c r="K1088" s="6">
        <v>146.445816143912</v>
      </c>
      <c r="L1088" s="6">
        <v>75.638945735830404</v>
      </c>
      <c r="M1088" s="6">
        <v>1.2035148159465701</v>
      </c>
      <c r="N1088" s="6">
        <v>73.280056696575102</v>
      </c>
      <c r="O1088" s="6">
        <v>77.997834775085707</v>
      </c>
      <c r="P1088" s="6">
        <v>0.60511677460702595</v>
      </c>
      <c r="Q1088" s="6">
        <v>15.325007518802501</v>
      </c>
    </row>
    <row r="1089" spans="1:17">
      <c r="A1089" s="6" t="s">
        <v>1207</v>
      </c>
      <c r="B1089" s="6" t="s">
        <v>59</v>
      </c>
      <c r="C1089" s="6" t="s">
        <v>3</v>
      </c>
      <c r="D1089" s="6" t="s">
        <v>20</v>
      </c>
      <c r="E1089" s="6" t="s">
        <v>8</v>
      </c>
      <c r="F1089" s="6">
        <v>149.049813</v>
      </c>
      <c r="G1089" s="6">
        <v>75.033828961223406</v>
      </c>
      <c r="H1089" s="6">
        <v>1.2414729036154599</v>
      </c>
      <c r="I1089" s="6">
        <v>72.600542070137095</v>
      </c>
      <c r="J1089" s="6">
        <v>77.467115852309604</v>
      </c>
      <c r="K1089" s="6">
        <v>146.63974119036499</v>
      </c>
      <c r="L1089" s="6">
        <v>75.1557164867327</v>
      </c>
      <c r="M1089" s="6">
        <v>1.25881901268956</v>
      </c>
      <c r="N1089" s="6">
        <v>72.688431221861094</v>
      </c>
      <c r="O1089" s="6">
        <v>77.623001751604207</v>
      </c>
      <c r="P1089" s="6">
        <v>0.121887525509322</v>
      </c>
      <c r="Q1089" s="6">
        <v>3.0868872311326299</v>
      </c>
    </row>
    <row r="1090" spans="1:17">
      <c r="A1090" s="6" t="s">
        <v>1208</v>
      </c>
      <c r="B1090" s="6" t="s">
        <v>68</v>
      </c>
      <c r="C1090" s="6" t="s">
        <v>3</v>
      </c>
      <c r="D1090" s="6" t="s">
        <v>20</v>
      </c>
      <c r="E1090" s="6" t="s">
        <v>7</v>
      </c>
      <c r="F1090" s="6">
        <v>273.63017500000001</v>
      </c>
      <c r="G1090" s="6">
        <v>76.807667208562407</v>
      </c>
      <c r="H1090" s="6">
        <v>0.90731461832361604</v>
      </c>
      <c r="I1090" s="6">
        <v>75.029330556648105</v>
      </c>
      <c r="J1090" s="6">
        <v>78.586003860476694</v>
      </c>
      <c r="K1090" s="6">
        <v>255.645205553046</v>
      </c>
      <c r="L1090" s="6">
        <v>78.142284613999806</v>
      </c>
      <c r="M1090" s="6">
        <v>0.873077683927029</v>
      </c>
      <c r="N1090" s="6">
        <v>76.431052353502807</v>
      </c>
      <c r="O1090" s="6">
        <v>79.853516874496805</v>
      </c>
      <c r="P1090" s="6">
        <v>1.3346174054373701</v>
      </c>
      <c r="Q1090" s="6">
        <v>25.863400726674001</v>
      </c>
    </row>
    <row r="1091" spans="1:17">
      <c r="A1091" s="6" t="s">
        <v>1209</v>
      </c>
      <c r="B1091" s="6" t="s">
        <v>68</v>
      </c>
      <c r="C1091" s="6" t="s">
        <v>3</v>
      </c>
      <c r="D1091" s="6" t="s">
        <v>20</v>
      </c>
      <c r="E1091" s="6" t="s">
        <v>5</v>
      </c>
      <c r="F1091" s="6">
        <v>273.63017500000001</v>
      </c>
      <c r="G1091" s="6">
        <v>76.807667208562407</v>
      </c>
      <c r="H1091" s="6">
        <v>0.90731461832361604</v>
      </c>
      <c r="I1091" s="6">
        <v>75.029330556648105</v>
      </c>
      <c r="J1091" s="6">
        <v>78.586003860476694</v>
      </c>
      <c r="K1091" s="6">
        <v>247.557658007323</v>
      </c>
      <c r="L1091" s="6">
        <v>78.252858437409301</v>
      </c>
      <c r="M1091" s="6">
        <v>0.92706839435369204</v>
      </c>
      <c r="N1091" s="6">
        <v>76.435804384476</v>
      </c>
      <c r="O1091" s="6">
        <v>80.069912490342503</v>
      </c>
      <c r="P1091" s="6">
        <v>1.4451912288468201</v>
      </c>
      <c r="Q1091" s="6">
        <v>28.0061984251514</v>
      </c>
    </row>
    <row r="1092" spans="1:17">
      <c r="A1092" s="6" t="s">
        <v>1210</v>
      </c>
      <c r="B1092" s="6" t="s">
        <v>68</v>
      </c>
      <c r="C1092" s="6" t="s">
        <v>3</v>
      </c>
      <c r="D1092" s="6" t="s">
        <v>20</v>
      </c>
      <c r="E1092" s="6" t="s">
        <v>9</v>
      </c>
      <c r="F1092" s="6">
        <v>273.63017500000001</v>
      </c>
      <c r="G1092" s="6">
        <v>76.807667208562407</v>
      </c>
      <c r="H1092" s="6">
        <v>0.90731461832361604</v>
      </c>
      <c r="I1092" s="6">
        <v>75.029330556648105</v>
      </c>
      <c r="J1092" s="6">
        <v>78.586003860476694</v>
      </c>
      <c r="K1092" s="6">
        <v>259.12142512442102</v>
      </c>
      <c r="L1092" s="6">
        <v>77.5646237556427</v>
      </c>
      <c r="M1092" s="6">
        <v>0.91124294151139196</v>
      </c>
      <c r="N1092" s="6">
        <v>75.778587590280395</v>
      </c>
      <c r="O1092" s="6">
        <v>79.350659921005004</v>
      </c>
      <c r="P1092" s="6">
        <v>0.75695654708024995</v>
      </c>
      <c r="Q1092" s="6">
        <v>14.668975865334399</v>
      </c>
    </row>
    <row r="1093" spans="1:17">
      <c r="A1093" s="6" t="s">
        <v>1211</v>
      </c>
      <c r="B1093" s="6" t="s">
        <v>68</v>
      </c>
      <c r="C1093" s="6" t="s">
        <v>3</v>
      </c>
      <c r="D1093" s="6" t="s">
        <v>20</v>
      </c>
      <c r="E1093" s="6" t="s">
        <v>12</v>
      </c>
      <c r="F1093" s="6">
        <v>273.63017500000001</v>
      </c>
      <c r="G1093" s="6">
        <v>76.807667208562407</v>
      </c>
      <c r="H1093" s="6">
        <v>0.90731461832361604</v>
      </c>
      <c r="I1093" s="6">
        <v>75.029330556648105</v>
      </c>
      <c r="J1093" s="6">
        <v>78.586003860476694</v>
      </c>
      <c r="K1093" s="6">
        <v>273.58271809914902</v>
      </c>
      <c r="L1093" s="6">
        <v>77.080483357228402</v>
      </c>
      <c r="M1093" s="6">
        <v>0.88406469322782899</v>
      </c>
      <c r="N1093" s="6">
        <v>75.347716558501901</v>
      </c>
      <c r="O1093" s="6">
        <v>78.813250155955004</v>
      </c>
      <c r="P1093" s="6">
        <v>0.27281614866599602</v>
      </c>
      <c r="Q1093" s="6">
        <v>5.2868734881695802</v>
      </c>
    </row>
    <row r="1094" spans="1:17">
      <c r="A1094" s="6" t="s">
        <v>1212</v>
      </c>
      <c r="B1094" s="6" t="s">
        <v>68</v>
      </c>
      <c r="C1094" s="6" t="s">
        <v>3</v>
      </c>
      <c r="D1094" s="6" t="s">
        <v>20</v>
      </c>
      <c r="E1094" s="6" t="s">
        <v>10</v>
      </c>
      <c r="F1094" s="6">
        <v>273.63017500000001</v>
      </c>
      <c r="G1094" s="6">
        <v>76.807667208562407</v>
      </c>
      <c r="H1094" s="6">
        <v>0.90731461832361604</v>
      </c>
      <c r="I1094" s="6">
        <v>75.029330556648105</v>
      </c>
      <c r="J1094" s="6">
        <v>78.586003860476694</v>
      </c>
      <c r="K1094" s="6">
        <v>278.011584884059</v>
      </c>
      <c r="L1094" s="6">
        <v>76.669843061131502</v>
      </c>
      <c r="M1094" s="6">
        <v>0.89804696675927698</v>
      </c>
      <c r="N1094" s="6">
        <v>74.909671006283304</v>
      </c>
      <c r="O1094" s="6">
        <v>78.4300151159797</v>
      </c>
      <c r="P1094" s="6">
        <v>-0.137824147430962</v>
      </c>
      <c r="Q1094" s="6">
        <v>-2.6708786655236199</v>
      </c>
    </row>
    <row r="1095" spans="1:17">
      <c r="A1095" s="6" t="s">
        <v>1213</v>
      </c>
      <c r="B1095" s="6" t="s">
        <v>68</v>
      </c>
      <c r="C1095" s="6" t="s">
        <v>3</v>
      </c>
      <c r="D1095" s="6" t="s">
        <v>20</v>
      </c>
      <c r="E1095" s="6" t="s">
        <v>11</v>
      </c>
      <c r="F1095" s="6">
        <v>273.63017500000001</v>
      </c>
      <c r="G1095" s="6">
        <v>76.807667208562407</v>
      </c>
      <c r="H1095" s="6">
        <v>0.90731461832361604</v>
      </c>
      <c r="I1095" s="6">
        <v>75.029330556648105</v>
      </c>
      <c r="J1095" s="6">
        <v>78.586003860476694</v>
      </c>
      <c r="K1095" s="6">
        <v>273.63017500000001</v>
      </c>
      <c r="L1095" s="6">
        <v>76.807667208562407</v>
      </c>
      <c r="M1095" s="6">
        <v>0.90731461832361604</v>
      </c>
      <c r="N1095" s="6">
        <v>75.029330556648105</v>
      </c>
      <c r="O1095" s="6">
        <v>78.586003860476694</v>
      </c>
      <c r="P1095" s="6">
        <v>0</v>
      </c>
      <c r="Q1095" s="6">
        <v>0</v>
      </c>
    </row>
    <row r="1096" spans="1:17">
      <c r="A1096" s="6" t="s">
        <v>1214</v>
      </c>
      <c r="B1096" s="6" t="s">
        <v>68</v>
      </c>
      <c r="C1096" s="6" t="s">
        <v>3</v>
      </c>
      <c r="D1096" s="6" t="s">
        <v>20</v>
      </c>
      <c r="E1096" s="6" t="s">
        <v>6</v>
      </c>
      <c r="F1096" s="6">
        <v>273.63017500000001</v>
      </c>
      <c r="G1096" s="6">
        <v>76.807667208562407</v>
      </c>
      <c r="H1096" s="6">
        <v>0.90731461832361604</v>
      </c>
      <c r="I1096" s="6">
        <v>75.029330556648105</v>
      </c>
      <c r="J1096" s="6">
        <v>78.586003860476694</v>
      </c>
      <c r="K1096" s="6">
        <v>267.60151243957</v>
      </c>
      <c r="L1096" s="6">
        <v>77.597386973808199</v>
      </c>
      <c r="M1096" s="6">
        <v>0.86444859471012403</v>
      </c>
      <c r="N1096" s="6">
        <v>75.903067728176296</v>
      </c>
      <c r="O1096" s="6">
        <v>79.291706219440002</v>
      </c>
      <c r="P1096" s="6">
        <v>0.78971976524573495</v>
      </c>
      <c r="Q1096" s="6">
        <v>15.303890588503</v>
      </c>
    </row>
    <row r="1097" spans="1:17">
      <c r="A1097" s="6" t="s">
        <v>1215</v>
      </c>
      <c r="B1097" s="6" t="s">
        <v>68</v>
      </c>
      <c r="C1097" s="6" t="s">
        <v>3</v>
      </c>
      <c r="D1097" s="6" t="s">
        <v>20</v>
      </c>
      <c r="E1097" s="6" t="s">
        <v>8</v>
      </c>
      <c r="F1097" s="6">
        <v>273.63017500000001</v>
      </c>
      <c r="G1097" s="6">
        <v>76.807667208562407</v>
      </c>
      <c r="H1097" s="6">
        <v>0.90731461832361604</v>
      </c>
      <c r="I1097" s="6">
        <v>75.029330556648105</v>
      </c>
      <c r="J1097" s="6">
        <v>78.586003860476694</v>
      </c>
      <c r="K1097" s="6">
        <v>259.26565077997799</v>
      </c>
      <c r="L1097" s="6">
        <v>77.5064451689626</v>
      </c>
      <c r="M1097" s="6">
        <v>0.91884971470320298</v>
      </c>
      <c r="N1097" s="6">
        <v>75.705499728144304</v>
      </c>
      <c r="O1097" s="6">
        <v>79.307390609780896</v>
      </c>
      <c r="P1097" s="6">
        <v>0.69877796040019302</v>
      </c>
      <c r="Q1097" s="6">
        <v>13.541539571691301</v>
      </c>
    </row>
    <row r="1098" spans="1:17">
      <c r="A1098" s="6" t="s">
        <v>1216</v>
      </c>
      <c r="B1098" s="6" t="s">
        <v>47</v>
      </c>
      <c r="C1098" s="6" t="s">
        <v>3</v>
      </c>
      <c r="D1098" s="6" t="s">
        <v>20</v>
      </c>
      <c r="E1098" s="6" t="s">
        <v>7</v>
      </c>
      <c r="F1098" s="6">
        <v>516.38720899999998</v>
      </c>
      <c r="G1098" s="6">
        <v>74.327650085282102</v>
      </c>
      <c r="H1098" s="6">
        <v>0.69564451116553705</v>
      </c>
      <c r="I1098" s="6">
        <v>72.964186843397599</v>
      </c>
      <c r="J1098" s="6">
        <v>75.691113327166505</v>
      </c>
      <c r="K1098" s="6">
        <v>484.04306128946098</v>
      </c>
      <c r="L1098" s="6">
        <v>75.072930898955505</v>
      </c>
      <c r="M1098" s="6">
        <v>0.71043769550561697</v>
      </c>
      <c r="N1098" s="6">
        <v>73.680473015764505</v>
      </c>
      <c r="O1098" s="6">
        <v>76.465388782146505</v>
      </c>
      <c r="P1098" s="6">
        <v>0.74528081367340304</v>
      </c>
      <c r="Q1098" s="6">
        <v>16.4226360037141</v>
      </c>
    </row>
    <row r="1099" spans="1:17">
      <c r="A1099" s="6" t="s">
        <v>1217</v>
      </c>
      <c r="B1099" s="6" t="s">
        <v>47</v>
      </c>
      <c r="C1099" s="6" t="s">
        <v>3</v>
      </c>
      <c r="D1099" s="6" t="s">
        <v>20</v>
      </c>
      <c r="E1099" s="6" t="s">
        <v>5</v>
      </c>
      <c r="F1099" s="6">
        <v>516.38720899999998</v>
      </c>
      <c r="G1099" s="6">
        <v>74.327650085282102</v>
      </c>
      <c r="H1099" s="6">
        <v>0.69564451116553705</v>
      </c>
      <c r="I1099" s="6">
        <v>72.964186843397599</v>
      </c>
      <c r="J1099" s="6">
        <v>75.691113327166505</v>
      </c>
      <c r="K1099" s="6">
        <v>467.04535253806102</v>
      </c>
      <c r="L1099" s="6">
        <v>75.741215385962803</v>
      </c>
      <c r="M1099" s="6">
        <v>0.70057879610398699</v>
      </c>
      <c r="N1099" s="6">
        <v>74.368080945599004</v>
      </c>
      <c r="O1099" s="6">
        <v>77.114349826326603</v>
      </c>
      <c r="P1099" s="6">
        <v>1.4135653006807201</v>
      </c>
      <c r="Q1099" s="6">
        <v>31.148619385676401</v>
      </c>
    </row>
    <row r="1100" spans="1:17">
      <c r="A1100" s="6" t="s">
        <v>1218</v>
      </c>
      <c r="B1100" s="6" t="s">
        <v>47</v>
      </c>
      <c r="C1100" s="6" t="s">
        <v>3</v>
      </c>
      <c r="D1100" s="6" t="s">
        <v>20</v>
      </c>
      <c r="E1100" s="6" t="s">
        <v>9</v>
      </c>
      <c r="F1100" s="6">
        <v>516.38720899999998</v>
      </c>
      <c r="G1100" s="6">
        <v>74.327650085282102</v>
      </c>
      <c r="H1100" s="6">
        <v>0.69564451116553705</v>
      </c>
      <c r="I1100" s="6">
        <v>72.964186843397599</v>
      </c>
      <c r="J1100" s="6">
        <v>75.691113327166505</v>
      </c>
      <c r="K1100" s="6">
        <v>504.30991822771898</v>
      </c>
      <c r="L1100" s="6">
        <v>74.809030602886295</v>
      </c>
      <c r="M1100" s="6">
        <v>0.69233779213497104</v>
      </c>
      <c r="N1100" s="6">
        <v>73.452048530301695</v>
      </c>
      <c r="O1100" s="6">
        <v>76.166012675470796</v>
      </c>
      <c r="P1100" s="6">
        <v>0.48138051760420802</v>
      </c>
      <c r="Q1100" s="6">
        <v>10.6074608051801</v>
      </c>
    </row>
    <row r="1101" spans="1:17">
      <c r="A1101" s="6" t="s">
        <v>1219</v>
      </c>
      <c r="B1101" s="6" t="s">
        <v>47</v>
      </c>
      <c r="C1101" s="6" t="s">
        <v>3</v>
      </c>
      <c r="D1101" s="6" t="s">
        <v>20</v>
      </c>
      <c r="E1101" s="6" t="s">
        <v>12</v>
      </c>
      <c r="F1101" s="6">
        <v>516.38720899999998</v>
      </c>
      <c r="G1101" s="6">
        <v>74.327650085282102</v>
      </c>
      <c r="H1101" s="6">
        <v>0.69564451116553705</v>
      </c>
      <c r="I1101" s="6">
        <v>72.964186843397599</v>
      </c>
      <c r="J1101" s="6">
        <v>75.691113327166505</v>
      </c>
      <c r="K1101" s="6">
        <v>509.17042468967497</v>
      </c>
      <c r="L1101" s="6">
        <v>74.743927573266404</v>
      </c>
      <c r="M1101" s="6">
        <v>0.68334100446494805</v>
      </c>
      <c r="N1101" s="6">
        <v>73.404579204515102</v>
      </c>
      <c r="O1101" s="6">
        <v>76.083275942017707</v>
      </c>
      <c r="P1101" s="6">
        <v>0.416277487984345</v>
      </c>
      <c r="Q1101" s="6">
        <v>9.1728829406082006</v>
      </c>
    </row>
    <row r="1102" spans="1:17">
      <c r="A1102" s="6" t="s">
        <v>1220</v>
      </c>
      <c r="B1102" s="6" t="s">
        <v>47</v>
      </c>
      <c r="C1102" s="6" t="s">
        <v>3</v>
      </c>
      <c r="D1102" s="6" t="s">
        <v>20</v>
      </c>
      <c r="E1102" s="6" t="s">
        <v>10</v>
      </c>
      <c r="F1102" s="6">
        <v>516.38720899999998</v>
      </c>
      <c r="G1102" s="6">
        <v>74.327650085282102</v>
      </c>
      <c r="H1102" s="6">
        <v>0.69564451116553705</v>
      </c>
      <c r="I1102" s="6">
        <v>72.964186843397599</v>
      </c>
      <c r="J1102" s="6">
        <v>75.691113327166505</v>
      </c>
      <c r="K1102" s="6">
        <v>514.70610264430002</v>
      </c>
      <c r="L1102" s="6">
        <v>74.477529248543803</v>
      </c>
      <c r="M1102" s="6">
        <v>0.68921839185078104</v>
      </c>
      <c r="N1102" s="6">
        <v>73.126661200516295</v>
      </c>
      <c r="O1102" s="6">
        <v>75.828397296571396</v>
      </c>
      <c r="P1102" s="6">
        <v>0.149879163261772</v>
      </c>
      <c r="Q1102" s="6">
        <v>3.3026624295576701</v>
      </c>
    </row>
    <row r="1103" spans="1:17">
      <c r="A1103" s="6" t="s">
        <v>1221</v>
      </c>
      <c r="B1103" s="6" t="s">
        <v>47</v>
      </c>
      <c r="C1103" s="6" t="s">
        <v>3</v>
      </c>
      <c r="D1103" s="6" t="s">
        <v>20</v>
      </c>
      <c r="E1103" s="6" t="s">
        <v>11</v>
      </c>
      <c r="F1103" s="6">
        <v>516.38720899999998</v>
      </c>
      <c r="G1103" s="6">
        <v>74.327650085282102</v>
      </c>
      <c r="H1103" s="6">
        <v>0.69564451116553705</v>
      </c>
      <c r="I1103" s="6">
        <v>72.964186843397599</v>
      </c>
      <c r="J1103" s="6">
        <v>75.691113327166505</v>
      </c>
      <c r="K1103" s="6">
        <v>514.87032588311695</v>
      </c>
      <c r="L1103" s="6">
        <v>74.5239338654889</v>
      </c>
      <c r="M1103" s="6">
        <v>0.67898283580045005</v>
      </c>
      <c r="N1103" s="6">
        <v>73.19312750732</v>
      </c>
      <c r="O1103" s="6">
        <v>75.854740223657799</v>
      </c>
      <c r="P1103" s="6">
        <v>0.196283780206855</v>
      </c>
      <c r="Q1103" s="6">
        <v>4.3252114057276598</v>
      </c>
    </row>
    <row r="1104" spans="1:17">
      <c r="A1104" s="6" t="s">
        <v>1222</v>
      </c>
      <c r="B1104" s="6" t="s">
        <v>47</v>
      </c>
      <c r="C1104" s="6" t="s">
        <v>3</v>
      </c>
      <c r="D1104" s="6" t="s">
        <v>20</v>
      </c>
      <c r="E1104" s="6" t="s">
        <v>6</v>
      </c>
      <c r="F1104" s="6">
        <v>516.38720899999998</v>
      </c>
      <c r="G1104" s="6">
        <v>74.327650085282102</v>
      </c>
      <c r="H1104" s="6">
        <v>0.69564451116553705</v>
      </c>
      <c r="I1104" s="6">
        <v>72.964186843397599</v>
      </c>
      <c r="J1104" s="6">
        <v>75.691113327166505</v>
      </c>
      <c r="K1104" s="6">
        <v>500.54481451304599</v>
      </c>
      <c r="L1104" s="6">
        <v>74.662672499315207</v>
      </c>
      <c r="M1104" s="6">
        <v>0.70584460439737495</v>
      </c>
      <c r="N1104" s="6">
        <v>73.279217074696405</v>
      </c>
      <c r="O1104" s="6">
        <v>76.046127923934094</v>
      </c>
      <c r="P1104" s="6">
        <v>0.33502241403314797</v>
      </c>
      <c r="Q1104" s="6">
        <v>7.3823866894325203</v>
      </c>
    </row>
    <row r="1105" spans="1:17">
      <c r="A1105" s="6" t="s">
        <v>1223</v>
      </c>
      <c r="B1105" s="6" t="s">
        <v>47</v>
      </c>
      <c r="C1105" s="6" t="s">
        <v>3</v>
      </c>
      <c r="D1105" s="6" t="s">
        <v>20</v>
      </c>
      <c r="E1105" s="6" t="s">
        <v>8</v>
      </c>
      <c r="F1105" s="6">
        <v>516.38720899999998</v>
      </c>
      <c r="G1105" s="6">
        <v>74.327650085282102</v>
      </c>
      <c r="H1105" s="6">
        <v>0.69564451116553705</v>
      </c>
      <c r="I1105" s="6">
        <v>72.964186843397599</v>
      </c>
      <c r="J1105" s="6">
        <v>75.691113327166505</v>
      </c>
      <c r="K1105" s="6">
        <v>480.258762101321</v>
      </c>
      <c r="L1105" s="6">
        <v>75.128092083837302</v>
      </c>
      <c r="M1105" s="6">
        <v>0.71294414604420198</v>
      </c>
      <c r="N1105" s="6">
        <v>73.730721557590698</v>
      </c>
      <c r="O1105" s="6">
        <v>76.525462610083906</v>
      </c>
      <c r="P1105" s="6">
        <v>0.80044199855522902</v>
      </c>
      <c r="Q1105" s="6">
        <v>17.638140340103401</v>
      </c>
    </row>
    <row r="1106" spans="1:17">
      <c r="A1106" s="6" t="s">
        <v>1224</v>
      </c>
      <c r="B1106" s="6" t="s">
        <v>70</v>
      </c>
      <c r="C1106" s="6" t="s">
        <v>3</v>
      </c>
      <c r="D1106" s="6" t="s">
        <v>20</v>
      </c>
      <c r="E1106" s="6" t="s">
        <v>7</v>
      </c>
      <c r="F1106" s="6">
        <v>457.124301</v>
      </c>
      <c r="G1106" s="6">
        <v>73.333024493615497</v>
      </c>
      <c r="H1106" s="6">
        <v>0.67138554372151305</v>
      </c>
      <c r="I1106" s="6">
        <v>72.017108827921305</v>
      </c>
      <c r="J1106" s="6">
        <v>74.648940159309703</v>
      </c>
      <c r="K1106" s="6">
        <v>407.685245250506</v>
      </c>
      <c r="L1106" s="6">
        <v>74.532465631304404</v>
      </c>
      <c r="M1106" s="6">
        <v>0.70168220112838997</v>
      </c>
      <c r="N1106" s="6">
        <v>73.157168517092799</v>
      </c>
      <c r="O1106" s="6">
        <v>75.907762745516095</v>
      </c>
      <c r="P1106" s="6">
        <v>1.19944113768895</v>
      </c>
      <c r="Q1106" s="6">
        <v>16.347409953423199</v>
      </c>
    </row>
    <row r="1107" spans="1:17">
      <c r="A1107" s="6" t="s">
        <v>1225</v>
      </c>
      <c r="B1107" s="6" t="s">
        <v>70</v>
      </c>
      <c r="C1107" s="6" t="s">
        <v>3</v>
      </c>
      <c r="D1107" s="6" t="s">
        <v>20</v>
      </c>
      <c r="E1107" s="6" t="s">
        <v>5</v>
      </c>
      <c r="F1107" s="6">
        <v>457.124301</v>
      </c>
      <c r="G1107" s="6">
        <v>73.333024493615497</v>
      </c>
      <c r="H1107" s="6">
        <v>0.67138554372151305</v>
      </c>
      <c r="I1107" s="6">
        <v>72.017108827921305</v>
      </c>
      <c r="J1107" s="6">
        <v>74.648940159309703</v>
      </c>
      <c r="K1107" s="6">
        <v>404.23266953011102</v>
      </c>
      <c r="L1107" s="6">
        <v>75.184381295217094</v>
      </c>
      <c r="M1107" s="6">
        <v>0.66752082866069296</v>
      </c>
      <c r="N1107" s="6">
        <v>73.876040471042103</v>
      </c>
      <c r="O1107" s="6">
        <v>76.492722119391999</v>
      </c>
      <c r="P1107" s="6">
        <v>1.85135680160157</v>
      </c>
      <c r="Q1107" s="6">
        <v>25.232491745408101</v>
      </c>
    </row>
    <row r="1108" spans="1:17">
      <c r="A1108" s="6" t="s">
        <v>1226</v>
      </c>
      <c r="B1108" s="6" t="s">
        <v>70</v>
      </c>
      <c r="C1108" s="6" t="s">
        <v>3</v>
      </c>
      <c r="D1108" s="6" t="s">
        <v>20</v>
      </c>
      <c r="E1108" s="6" t="s">
        <v>9</v>
      </c>
      <c r="F1108" s="6">
        <v>457.124301</v>
      </c>
      <c r="G1108" s="6">
        <v>73.333024493615497</v>
      </c>
      <c r="H1108" s="6">
        <v>0.67138554372151305</v>
      </c>
      <c r="I1108" s="6">
        <v>72.017108827921305</v>
      </c>
      <c r="J1108" s="6">
        <v>74.648940159309703</v>
      </c>
      <c r="K1108" s="6">
        <v>434.75090513096598</v>
      </c>
      <c r="L1108" s="6">
        <v>74.126344894321903</v>
      </c>
      <c r="M1108" s="6">
        <v>0.67033975302225302</v>
      </c>
      <c r="N1108" s="6">
        <v>72.812478978398303</v>
      </c>
      <c r="O1108" s="6">
        <v>75.440210810245503</v>
      </c>
      <c r="P1108" s="6">
        <v>0.79332040070639198</v>
      </c>
      <c r="Q1108" s="6">
        <v>10.8123136744744</v>
      </c>
    </row>
    <row r="1109" spans="1:17">
      <c r="A1109" s="6" t="s">
        <v>1227</v>
      </c>
      <c r="B1109" s="6" t="s">
        <v>70</v>
      </c>
      <c r="C1109" s="6" t="s">
        <v>3</v>
      </c>
      <c r="D1109" s="6" t="s">
        <v>20</v>
      </c>
      <c r="E1109" s="6" t="s">
        <v>12</v>
      </c>
      <c r="F1109" s="6">
        <v>457.124301</v>
      </c>
      <c r="G1109" s="6">
        <v>73.333024493615497</v>
      </c>
      <c r="H1109" s="6">
        <v>0.67138554372151305</v>
      </c>
      <c r="I1109" s="6">
        <v>72.017108827921305</v>
      </c>
      <c r="J1109" s="6">
        <v>74.648940159309703</v>
      </c>
      <c r="K1109" s="6">
        <v>428.56963782172397</v>
      </c>
      <c r="L1109" s="6">
        <v>74.886194262153097</v>
      </c>
      <c r="M1109" s="6">
        <v>0.63140199484286097</v>
      </c>
      <c r="N1109" s="6">
        <v>73.648646352261096</v>
      </c>
      <c r="O1109" s="6">
        <v>76.123742172045098</v>
      </c>
      <c r="P1109" s="6">
        <v>1.5531697685375601</v>
      </c>
      <c r="Q1109" s="6">
        <v>21.168444316049001</v>
      </c>
    </row>
    <row r="1110" spans="1:17">
      <c r="A1110" s="6" t="s">
        <v>1228</v>
      </c>
      <c r="B1110" s="6" t="s">
        <v>70</v>
      </c>
      <c r="C1110" s="6" t="s">
        <v>3</v>
      </c>
      <c r="D1110" s="6" t="s">
        <v>20</v>
      </c>
      <c r="E1110" s="6" t="s">
        <v>10</v>
      </c>
      <c r="F1110" s="6">
        <v>457.124301</v>
      </c>
      <c r="G1110" s="6">
        <v>73.333024493615497</v>
      </c>
      <c r="H1110" s="6">
        <v>0.67138554372151305</v>
      </c>
      <c r="I1110" s="6">
        <v>72.017108827921305</v>
      </c>
      <c r="J1110" s="6">
        <v>74.648940159309703</v>
      </c>
      <c r="K1110" s="6">
        <v>454.78941851168798</v>
      </c>
      <c r="L1110" s="6">
        <v>73.447816221833506</v>
      </c>
      <c r="M1110" s="6">
        <v>0.66631066130526195</v>
      </c>
      <c r="N1110" s="6">
        <v>72.141847325675201</v>
      </c>
      <c r="O1110" s="6">
        <v>74.753785117991796</v>
      </c>
      <c r="P1110" s="6">
        <v>0.114791728218023</v>
      </c>
      <c r="Q1110" s="6">
        <v>1.5645181588966099</v>
      </c>
    </row>
    <row r="1111" spans="1:17">
      <c r="A1111" s="6" t="s">
        <v>1229</v>
      </c>
      <c r="B1111" s="6" t="s">
        <v>70</v>
      </c>
      <c r="C1111" s="6" t="s">
        <v>3</v>
      </c>
      <c r="D1111" s="6" t="s">
        <v>20</v>
      </c>
      <c r="E1111" s="6" t="s">
        <v>11</v>
      </c>
      <c r="F1111" s="6">
        <v>457.124301</v>
      </c>
      <c r="G1111" s="6">
        <v>73.333024493615497</v>
      </c>
      <c r="H1111" s="6">
        <v>0.67138554372151305</v>
      </c>
      <c r="I1111" s="6">
        <v>72.017108827921305</v>
      </c>
      <c r="J1111" s="6">
        <v>74.648940159309703</v>
      </c>
      <c r="K1111" s="6">
        <v>457.85924075903603</v>
      </c>
      <c r="L1111" s="6">
        <v>73.258588267006701</v>
      </c>
      <c r="M1111" s="6">
        <v>0.67629438315830603</v>
      </c>
      <c r="N1111" s="6">
        <v>71.9330512760164</v>
      </c>
      <c r="O1111" s="6">
        <v>74.584125257997002</v>
      </c>
      <c r="P1111" s="6">
        <v>-7.4436226608796105E-2</v>
      </c>
      <c r="Q1111" s="6">
        <v>-1.0145054004938301</v>
      </c>
    </row>
    <row r="1112" spans="1:17">
      <c r="A1112" s="6" t="s">
        <v>1230</v>
      </c>
      <c r="B1112" s="6" t="s">
        <v>70</v>
      </c>
      <c r="C1112" s="6" t="s">
        <v>3</v>
      </c>
      <c r="D1112" s="6" t="s">
        <v>20</v>
      </c>
      <c r="E1112" s="6" t="s">
        <v>6</v>
      </c>
      <c r="F1112" s="6">
        <v>457.124301</v>
      </c>
      <c r="G1112" s="6">
        <v>73.333024493615497</v>
      </c>
      <c r="H1112" s="6">
        <v>0.67138554372151305</v>
      </c>
      <c r="I1112" s="6">
        <v>72.017108827921305</v>
      </c>
      <c r="J1112" s="6">
        <v>74.648940159309703</v>
      </c>
      <c r="K1112" s="6">
        <v>435.47294209752101</v>
      </c>
      <c r="L1112" s="6">
        <v>74.026942312480003</v>
      </c>
      <c r="M1112" s="6">
        <v>0.66953180395339096</v>
      </c>
      <c r="N1112" s="6">
        <v>72.714659976731397</v>
      </c>
      <c r="O1112" s="6">
        <v>75.339224648228694</v>
      </c>
      <c r="P1112" s="6">
        <v>0.69391781886454895</v>
      </c>
      <c r="Q1112" s="6">
        <v>9.4575371000038508</v>
      </c>
    </row>
    <row r="1113" spans="1:17">
      <c r="A1113" s="6" t="s">
        <v>1231</v>
      </c>
      <c r="B1113" s="6" t="s">
        <v>70</v>
      </c>
      <c r="C1113" s="6" t="s">
        <v>3</v>
      </c>
      <c r="D1113" s="6" t="s">
        <v>20</v>
      </c>
      <c r="E1113" s="6" t="s">
        <v>8</v>
      </c>
      <c r="F1113" s="6">
        <v>457.124301</v>
      </c>
      <c r="G1113" s="6">
        <v>73.333024493615497</v>
      </c>
      <c r="H1113" s="6">
        <v>0.67138554372151305</v>
      </c>
      <c r="I1113" s="6">
        <v>72.017108827921305</v>
      </c>
      <c r="J1113" s="6">
        <v>74.648940159309703</v>
      </c>
      <c r="K1113" s="6">
        <v>412.97812122181199</v>
      </c>
      <c r="L1113" s="6">
        <v>74.538656791970695</v>
      </c>
      <c r="M1113" s="6">
        <v>0.69363595838782399</v>
      </c>
      <c r="N1113" s="6">
        <v>73.179130313530493</v>
      </c>
      <c r="O1113" s="6">
        <v>75.898183270410797</v>
      </c>
      <c r="P1113" s="6">
        <v>1.2056322983551599</v>
      </c>
      <c r="Q1113" s="6">
        <v>16.431790452238701</v>
      </c>
    </row>
    <row r="1114" spans="1:17">
      <c r="A1114" s="6" t="s">
        <v>1232</v>
      </c>
      <c r="B1114" s="6" t="s">
        <v>40</v>
      </c>
      <c r="C1114" s="6" t="s">
        <v>3</v>
      </c>
      <c r="D1114" s="6" t="s">
        <v>20</v>
      </c>
      <c r="E1114" s="6" t="s">
        <v>7</v>
      </c>
      <c r="F1114" s="6">
        <v>333.60566699999998</v>
      </c>
      <c r="G1114" s="6">
        <v>76.922684092332602</v>
      </c>
      <c r="H1114" s="6">
        <v>0.80010823117891605</v>
      </c>
      <c r="I1114" s="6">
        <v>75.354471959221996</v>
      </c>
      <c r="J1114" s="6">
        <v>78.490896225443294</v>
      </c>
      <c r="K1114" s="6">
        <v>306.74277002413902</v>
      </c>
      <c r="L1114" s="6">
        <v>77.834432008741402</v>
      </c>
      <c r="M1114" s="6">
        <v>0.82438525606854496</v>
      </c>
      <c r="N1114" s="6">
        <v>76.218636906847095</v>
      </c>
      <c r="O1114" s="6">
        <v>79.450227110635794</v>
      </c>
      <c r="P1114" s="6">
        <v>0.91174791640880004</v>
      </c>
      <c r="Q1114" s="6">
        <v>24.418398021497801</v>
      </c>
    </row>
    <row r="1115" spans="1:17">
      <c r="A1115" s="6" t="s">
        <v>1233</v>
      </c>
      <c r="B1115" s="6" t="s">
        <v>40</v>
      </c>
      <c r="C1115" s="6" t="s">
        <v>3</v>
      </c>
      <c r="D1115" s="6" t="s">
        <v>20</v>
      </c>
      <c r="E1115" s="6" t="s">
        <v>5</v>
      </c>
      <c r="F1115" s="6">
        <v>333.60566699999998</v>
      </c>
      <c r="G1115" s="6">
        <v>76.922684092332602</v>
      </c>
      <c r="H1115" s="6">
        <v>0.80010823117891605</v>
      </c>
      <c r="I1115" s="6">
        <v>75.354471959221996</v>
      </c>
      <c r="J1115" s="6">
        <v>78.490896225443294</v>
      </c>
      <c r="K1115" s="6">
        <v>302.71147185132799</v>
      </c>
      <c r="L1115" s="6">
        <v>78.282459779424201</v>
      </c>
      <c r="M1115" s="6">
        <v>0.81412250272588205</v>
      </c>
      <c r="N1115" s="6">
        <v>76.686779674081507</v>
      </c>
      <c r="O1115" s="6">
        <v>79.878139884766995</v>
      </c>
      <c r="P1115" s="6">
        <v>1.3597756870916</v>
      </c>
      <c r="Q1115" s="6">
        <v>36.417460736450799</v>
      </c>
    </row>
    <row r="1116" spans="1:17">
      <c r="A1116" s="6" t="s">
        <v>1234</v>
      </c>
      <c r="B1116" s="6" t="s">
        <v>40</v>
      </c>
      <c r="C1116" s="6" t="s">
        <v>3</v>
      </c>
      <c r="D1116" s="6" t="s">
        <v>20</v>
      </c>
      <c r="E1116" s="6" t="s">
        <v>9</v>
      </c>
      <c r="F1116" s="6">
        <v>333.60566699999998</v>
      </c>
      <c r="G1116" s="6">
        <v>76.922684092332602</v>
      </c>
      <c r="H1116" s="6">
        <v>0.80010823117891605</v>
      </c>
      <c r="I1116" s="6">
        <v>75.354471959221996</v>
      </c>
      <c r="J1116" s="6">
        <v>78.490896225443294</v>
      </c>
      <c r="K1116" s="6">
        <v>340.27590710029801</v>
      </c>
      <c r="L1116" s="6">
        <v>76.772351678751804</v>
      </c>
      <c r="M1116" s="6">
        <v>0.79039057040338201</v>
      </c>
      <c r="N1116" s="6">
        <v>75.223186160761102</v>
      </c>
      <c r="O1116" s="6">
        <v>78.321517196742406</v>
      </c>
      <c r="P1116" s="6">
        <v>-0.15033241358086999</v>
      </c>
      <c r="Q1116" s="6">
        <v>-4.0261969830531399</v>
      </c>
    </row>
    <row r="1117" spans="1:17">
      <c r="A1117" s="6" t="s">
        <v>1235</v>
      </c>
      <c r="B1117" s="6" t="s">
        <v>40</v>
      </c>
      <c r="C1117" s="6" t="s">
        <v>3</v>
      </c>
      <c r="D1117" s="6" t="s">
        <v>20</v>
      </c>
      <c r="E1117" s="6" t="s">
        <v>12</v>
      </c>
      <c r="F1117" s="6">
        <v>333.60566699999998</v>
      </c>
      <c r="G1117" s="6">
        <v>76.922684092332602</v>
      </c>
      <c r="H1117" s="6">
        <v>0.80010823117891605</v>
      </c>
      <c r="I1117" s="6">
        <v>75.354471959221996</v>
      </c>
      <c r="J1117" s="6">
        <v>78.490896225443294</v>
      </c>
      <c r="K1117" s="6">
        <v>327.95372279797101</v>
      </c>
      <c r="L1117" s="6">
        <v>77.396000405678095</v>
      </c>
      <c r="M1117" s="6">
        <v>0.780257844442519</v>
      </c>
      <c r="N1117" s="6">
        <v>75.866695030570696</v>
      </c>
      <c r="O1117" s="6">
        <v>78.925305780785393</v>
      </c>
      <c r="P1117" s="6">
        <v>0.473316313345435</v>
      </c>
      <c r="Q1117" s="6">
        <v>12.6763395027653</v>
      </c>
    </row>
    <row r="1118" spans="1:17">
      <c r="A1118" s="6" t="s">
        <v>1236</v>
      </c>
      <c r="B1118" s="6" t="s">
        <v>40</v>
      </c>
      <c r="C1118" s="6" t="s">
        <v>3</v>
      </c>
      <c r="D1118" s="6" t="s">
        <v>20</v>
      </c>
      <c r="E1118" s="6" t="s">
        <v>10</v>
      </c>
      <c r="F1118" s="6">
        <v>333.60566699999998</v>
      </c>
      <c r="G1118" s="6">
        <v>76.922684092332602</v>
      </c>
      <c r="H1118" s="6">
        <v>0.80010823117891605</v>
      </c>
      <c r="I1118" s="6">
        <v>75.354471959221996</v>
      </c>
      <c r="J1118" s="6">
        <v>78.490896225443294</v>
      </c>
      <c r="K1118" s="6">
        <v>337.04764097033899</v>
      </c>
      <c r="L1118" s="6">
        <v>76.842925467978802</v>
      </c>
      <c r="M1118" s="6">
        <v>0.78663857819230798</v>
      </c>
      <c r="N1118" s="6">
        <v>75.301113854721805</v>
      </c>
      <c r="O1118" s="6">
        <v>78.384737081235698</v>
      </c>
      <c r="P1118" s="6">
        <v>-7.9758624353871696E-2</v>
      </c>
      <c r="Q1118" s="6">
        <v>-2.1360924440508802</v>
      </c>
    </row>
    <row r="1119" spans="1:17">
      <c r="A1119" s="6" t="s">
        <v>1237</v>
      </c>
      <c r="B1119" s="6" t="s">
        <v>40</v>
      </c>
      <c r="C1119" s="6" t="s">
        <v>3</v>
      </c>
      <c r="D1119" s="6" t="s">
        <v>20</v>
      </c>
      <c r="E1119" s="6" t="s">
        <v>11</v>
      </c>
      <c r="F1119" s="6">
        <v>333.60566699999998</v>
      </c>
      <c r="G1119" s="6">
        <v>76.922684092332602</v>
      </c>
      <c r="H1119" s="6">
        <v>0.80010823117891605</v>
      </c>
      <c r="I1119" s="6">
        <v>75.354471959221996</v>
      </c>
      <c r="J1119" s="6">
        <v>78.490896225443294</v>
      </c>
      <c r="K1119" s="6">
        <v>333.633253206897</v>
      </c>
      <c r="L1119" s="6">
        <v>76.919094725238494</v>
      </c>
      <c r="M1119" s="6">
        <v>0.80036264898322096</v>
      </c>
      <c r="N1119" s="6">
        <v>75.350383933231399</v>
      </c>
      <c r="O1119" s="6">
        <v>78.487805517245604</v>
      </c>
      <c r="P1119" s="6">
        <v>-3.5893670941504799E-3</v>
      </c>
      <c r="Q1119" s="6">
        <v>-9.6130293004075495E-2</v>
      </c>
    </row>
    <row r="1120" spans="1:17">
      <c r="A1120" s="6" t="s">
        <v>1238</v>
      </c>
      <c r="B1120" s="6" t="s">
        <v>40</v>
      </c>
      <c r="C1120" s="6" t="s">
        <v>3</v>
      </c>
      <c r="D1120" s="6" t="s">
        <v>20</v>
      </c>
      <c r="E1120" s="6" t="s">
        <v>6</v>
      </c>
      <c r="F1120" s="6">
        <v>333.60566699999998</v>
      </c>
      <c r="G1120" s="6">
        <v>76.922684092332602</v>
      </c>
      <c r="H1120" s="6">
        <v>0.80010823117891605</v>
      </c>
      <c r="I1120" s="6">
        <v>75.354471959221996</v>
      </c>
      <c r="J1120" s="6">
        <v>78.490896225443294</v>
      </c>
      <c r="K1120" s="6">
        <v>324.29261468903201</v>
      </c>
      <c r="L1120" s="6">
        <v>77.351216475215196</v>
      </c>
      <c r="M1120" s="6">
        <v>0.80010033044357098</v>
      </c>
      <c r="N1120" s="6">
        <v>75.7830198275458</v>
      </c>
      <c r="O1120" s="6">
        <v>78.919413122884606</v>
      </c>
      <c r="P1120" s="6">
        <v>0.42853238288255102</v>
      </c>
      <c r="Q1120" s="6">
        <v>11.476937980338899</v>
      </c>
    </row>
    <row r="1121" spans="1:17">
      <c r="A1121" s="6" t="s">
        <v>1239</v>
      </c>
      <c r="B1121" s="6" t="s">
        <v>40</v>
      </c>
      <c r="C1121" s="6" t="s">
        <v>3</v>
      </c>
      <c r="D1121" s="6" t="s">
        <v>20</v>
      </c>
      <c r="E1121" s="6" t="s">
        <v>8</v>
      </c>
      <c r="F1121" s="6">
        <v>333.60566699999998</v>
      </c>
      <c r="G1121" s="6">
        <v>76.922684092332602</v>
      </c>
      <c r="H1121" s="6">
        <v>0.80010823117891605</v>
      </c>
      <c r="I1121" s="6">
        <v>75.354471959221996</v>
      </c>
      <c r="J1121" s="6">
        <v>78.490896225443294</v>
      </c>
      <c r="K1121" s="6">
        <v>311.55294795792599</v>
      </c>
      <c r="L1121" s="6">
        <v>77.716848593970496</v>
      </c>
      <c r="M1121" s="6">
        <v>0.82967960551117703</v>
      </c>
      <c r="N1121" s="6">
        <v>76.0906765671686</v>
      </c>
      <c r="O1121" s="6">
        <v>79.343020620772407</v>
      </c>
      <c r="P1121" s="6">
        <v>0.79416450163782304</v>
      </c>
      <c r="Q1121" s="6">
        <v>21.2692834790553</v>
      </c>
    </row>
    <row r="1122" spans="1:17">
      <c r="A1122" s="6" t="s">
        <v>1240</v>
      </c>
      <c r="B1122" s="6" t="s">
        <v>92</v>
      </c>
      <c r="C1122" s="6" t="s">
        <v>3</v>
      </c>
      <c r="D1122" s="6" t="s">
        <v>20</v>
      </c>
      <c r="E1122" s="6" t="s">
        <v>7</v>
      </c>
      <c r="F1122" s="6">
        <v>479.09437300000002</v>
      </c>
      <c r="G1122" s="6">
        <v>76.233900309211407</v>
      </c>
      <c r="H1122" s="6">
        <v>0.73818596457905505</v>
      </c>
      <c r="I1122" s="6">
        <v>74.787055818636503</v>
      </c>
      <c r="J1122" s="6">
        <v>77.680744799786396</v>
      </c>
      <c r="K1122" s="6">
        <v>454.77502449999503</v>
      </c>
      <c r="L1122" s="6">
        <v>77.404936104610499</v>
      </c>
      <c r="M1122" s="6">
        <v>0.70753485762426305</v>
      </c>
      <c r="N1122" s="6">
        <v>76.018167783666996</v>
      </c>
      <c r="O1122" s="6">
        <v>78.791704425554101</v>
      </c>
      <c r="P1122" s="6">
        <v>1.17103579539908</v>
      </c>
      <c r="Q1122" s="6">
        <v>24.202332937586998</v>
      </c>
    </row>
    <row r="1123" spans="1:17">
      <c r="A1123" s="6" t="s">
        <v>1241</v>
      </c>
      <c r="B1123" s="6" t="s">
        <v>92</v>
      </c>
      <c r="C1123" s="6" t="s">
        <v>3</v>
      </c>
      <c r="D1123" s="6" t="s">
        <v>20</v>
      </c>
      <c r="E1123" s="6" t="s">
        <v>5</v>
      </c>
      <c r="F1123" s="6">
        <v>479.09437300000002</v>
      </c>
      <c r="G1123" s="6">
        <v>76.233900309211407</v>
      </c>
      <c r="H1123" s="6">
        <v>0.73818596457905505</v>
      </c>
      <c r="I1123" s="6">
        <v>74.787055818636503</v>
      </c>
      <c r="J1123" s="6">
        <v>77.680744799786396</v>
      </c>
      <c r="K1123" s="6">
        <v>450.68787700845502</v>
      </c>
      <c r="L1123" s="6">
        <v>77.108033832239599</v>
      </c>
      <c r="M1123" s="6">
        <v>0.74001163022743999</v>
      </c>
      <c r="N1123" s="6">
        <v>75.657611036993899</v>
      </c>
      <c r="O1123" s="6">
        <v>78.558456627485398</v>
      </c>
      <c r="P1123" s="6">
        <v>0.87413352302820602</v>
      </c>
      <c r="Q1123" s="6">
        <v>18.0661177389754</v>
      </c>
    </row>
    <row r="1124" spans="1:17">
      <c r="A1124" s="6" t="s">
        <v>1242</v>
      </c>
      <c r="B1124" s="6" t="s">
        <v>92</v>
      </c>
      <c r="C1124" s="6" t="s">
        <v>3</v>
      </c>
      <c r="D1124" s="6" t="s">
        <v>20</v>
      </c>
      <c r="E1124" s="6" t="s">
        <v>9</v>
      </c>
      <c r="F1124" s="6">
        <v>479.09437300000002</v>
      </c>
      <c r="G1124" s="6">
        <v>76.233900309211407</v>
      </c>
      <c r="H1124" s="6">
        <v>0.73818596457905505</v>
      </c>
      <c r="I1124" s="6">
        <v>74.787055818636503</v>
      </c>
      <c r="J1124" s="6">
        <v>77.680744799786396</v>
      </c>
      <c r="K1124" s="6">
        <v>473.33420930679199</v>
      </c>
      <c r="L1124" s="6">
        <v>76.617156010859503</v>
      </c>
      <c r="M1124" s="6">
        <v>0.72407702509202598</v>
      </c>
      <c r="N1124" s="6">
        <v>75.197965041679097</v>
      </c>
      <c r="O1124" s="6">
        <v>78.036346980039895</v>
      </c>
      <c r="P1124" s="6">
        <v>0.38325570164803902</v>
      </c>
      <c r="Q1124" s="6">
        <v>7.9209210580563703</v>
      </c>
    </row>
    <row r="1125" spans="1:17">
      <c r="A1125" s="6" t="s">
        <v>1243</v>
      </c>
      <c r="B1125" s="6" t="s">
        <v>92</v>
      </c>
      <c r="C1125" s="6" t="s">
        <v>3</v>
      </c>
      <c r="D1125" s="6" t="s">
        <v>20</v>
      </c>
      <c r="E1125" s="6" t="s">
        <v>12</v>
      </c>
      <c r="F1125" s="6">
        <v>479.09437300000002</v>
      </c>
      <c r="G1125" s="6">
        <v>76.233900309211407</v>
      </c>
      <c r="H1125" s="6">
        <v>0.73818596457905505</v>
      </c>
      <c r="I1125" s="6">
        <v>74.787055818636503</v>
      </c>
      <c r="J1125" s="6">
        <v>77.680744799786396</v>
      </c>
      <c r="K1125" s="6">
        <v>468.06136013141702</v>
      </c>
      <c r="L1125" s="6">
        <v>76.935528299061701</v>
      </c>
      <c r="M1125" s="6">
        <v>0.72233906538902903</v>
      </c>
      <c r="N1125" s="6">
        <v>75.519743730899293</v>
      </c>
      <c r="O1125" s="6">
        <v>78.351312867224195</v>
      </c>
      <c r="P1125" s="6">
        <v>0.70162798985030905</v>
      </c>
      <c r="Q1125" s="6">
        <v>14.5008669038166</v>
      </c>
    </row>
    <row r="1126" spans="1:17">
      <c r="A1126" s="6" t="s">
        <v>1244</v>
      </c>
      <c r="B1126" s="6" t="s">
        <v>92</v>
      </c>
      <c r="C1126" s="6" t="s">
        <v>3</v>
      </c>
      <c r="D1126" s="6" t="s">
        <v>20</v>
      </c>
      <c r="E1126" s="6" t="s">
        <v>10</v>
      </c>
      <c r="F1126" s="6">
        <v>479.09437300000002</v>
      </c>
      <c r="G1126" s="6">
        <v>76.233900309211407</v>
      </c>
      <c r="H1126" s="6">
        <v>0.73818596457905505</v>
      </c>
      <c r="I1126" s="6">
        <v>74.787055818636503</v>
      </c>
      <c r="J1126" s="6">
        <v>77.680744799786396</v>
      </c>
      <c r="K1126" s="6">
        <v>443.12883706635699</v>
      </c>
      <c r="L1126" s="6">
        <v>76.733608779965707</v>
      </c>
      <c r="M1126" s="6">
        <v>0.76429583451453498</v>
      </c>
      <c r="N1126" s="6">
        <v>75.2355889443172</v>
      </c>
      <c r="O1126" s="6">
        <v>78.231628615614198</v>
      </c>
      <c r="P1126" s="6">
        <v>0.49970847075430003</v>
      </c>
      <c r="Q1126" s="6">
        <v>10.3277037546119</v>
      </c>
    </row>
    <row r="1127" spans="1:17">
      <c r="A1127" s="6" t="s">
        <v>1245</v>
      </c>
      <c r="B1127" s="6" t="s">
        <v>92</v>
      </c>
      <c r="C1127" s="6" t="s">
        <v>3</v>
      </c>
      <c r="D1127" s="6" t="s">
        <v>20</v>
      </c>
      <c r="E1127" s="6" t="s">
        <v>11</v>
      </c>
      <c r="F1127" s="6">
        <v>479.09437300000002</v>
      </c>
      <c r="G1127" s="6">
        <v>76.233900309211407</v>
      </c>
      <c r="H1127" s="6">
        <v>0.73818596457905505</v>
      </c>
      <c r="I1127" s="6">
        <v>74.787055818636503</v>
      </c>
      <c r="J1127" s="6">
        <v>77.680744799786396</v>
      </c>
      <c r="K1127" s="6">
        <v>476.09437300000002</v>
      </c>
      <c r="L1127" s="6">
        <v>76.758118121760504</v>
      </c>
      <c r="M1127" s="6">
        <v>0.67839239185099198</v>
      </c>
      <c r="N1127" s="6">
        <v>75.428469033732597</v>
      </c>
      <c r="O1127" s="6">
        <v>78.087767209788495</v>
      </c>
      <c r="P1127" s="6">
        <v>0.52421781254906796</v>
      </c>
      <c r="Q1127" s="6">
        <v>10.8342495429889</v>
      </c>
    </row>
    <row r="1128" spans="1:17">
      <c r="A1128" s="6" t="s">
        <v>1246</v>
      </c>
      <c r="B1128" s="6" t="s">
        <v>92</v>
      </c>
      <c r="C1128" s="6" t="s">
        <v>3</v>
      </c>
      <c r="D1128" s="6" t="s">
        <v>20</v>
      </c>
      <c r="E1128" s="6" t="s">
        <v>6</v>
      </c>
      <c r="F1128" s="6">
        <v>479.09437300000002</v>
      </c>
      <c r="G1128" s="6">
        <v>76.233900309211407</v>
      </c>
      <c r="H1128" s="6">
        <v>0.73818596457905505</v>
      </c>
      <c r="I1128" s="6">
        <v>74.787055818636503</v>
      </c>
      <c r="J1128" s="6">
        <v>77.680744799786396</v>
      </c>
      <c r="K1128" s="6">
        <v>473.09415557677102</v>
      </c>
      <c r="L1128" s="6">
        <v>76.425460129520104</v>
      </c>
      <c r="M1128" s="6">
        <v>0.73135870045092599</v>
      </c>
      <c r="N1128" s="6">
        <v>74.991997076636295</v>
      </c>
      <c r="O1128" s="6">
        <v>77.858923182403899</v>
      </c>
      <c r="P1128" s="6">
        <v>0.19155982030862601</v>
      </c>
      <c r="Q1128" s="6">
        <v>3.9590545112190498</v>
      </c>
    </row>
    <row r="1129" spans="1:17">
      <c r="A1129" s="6" t="s">
        <v>1247</v>
      </c>
      <c r="B1129" s="6" t="s">
        <v>92</v>
      </c>
      <c r="C1129" s="6" t="s">
        <v>3</v>
      </c>
      <c r="D1129" s="6" t="s">
        <v>20</v>
      </c>
      <c r="E1129" s="6" t="s">
        <v>8</v>
      </c>
      <c r="F1129" s="6">
        <v>479.09437300000002</v>
      </c>
      <c r="G1129" s="6">
        <v>76.233900309211407</v>
      </c>
      <c r="H1129" s="6">
        <v>0.73818596457905505</v>
      </c>
      <c r="I1129" s="6">
        <v>74.787055818636503</v>
      </c>
      <c r="J1129" s="6">
        <v>77.680744799786396</v>
      </c>
      <c r="K1129" s="6">
        <v>455.63201747852798</v>
      </c>
      <c r="L1129" s="6">
        <v>76.726885640482294</v>
      </c>
      <c r="M1129" s="6">
        <v>0.74736293973753998</v>
      </c>
      <c r="N1129" s="6">
        <v>75.262054278596693</v>
      </c>
      <c r="O1129" s="6">
        <v>78.191717002367895</v>
      </c>
      <c r="P1129" s="6">
        <v>0.49298533127084498</v>
      </c>
      <c r="Q1129" s="6">
        <v>10.1887535527447</v>
      </c>
    </row>
    <row r="1130" spans="1:17">
      <c r="A1130" s="6" t="s">
        <v>1248</v>
      </c>
      <c r="B1130" s="6" t="s">
        <v>57</v>
      </c>
      <c r="C1130" s="6" t="s">
        <v>3</v>
      </c>
      <c r="D1130" s="6" t="s">
        <v>20</v>
      </c>
      <c r="E1130" s="6" t="s">
        <v>7</v>
      </c>
      <c r="F1130" s="6">
        <v>734.07499399999995</v>
      </c>
      <c r="G1130" s="6">
        <v>73.786317238764298</v>
      </c>
      <c r="H1130" s="6">
        <v>0.59990370507209601</v>
      </c>
      <c r="I1130" s="6">
        <v>72.610505976822907</v>
      </c>
      <c r="J1130" s="6">
        <v>74.962128500705603</v>
      </c>
      <c r="K1130" s="6">
        <v>698.19963716145605</v>
      </c>
      <c r="L1130" s="6">
        <v>74.438933867623703</v>
      </c>
      <c r="M1130" s="6">
        <v>0.60093306526962897</v>
      </c>
      <c r="N1130" s="6">
        <v>73.261105059695197</v>
      </c>
      <c r="O1130" s="6">
        <v>75.616762675552096</v>
      </c>
      <c r="P1130" s="6">
        <v>0.65261662885940597</v>
      </c>
      <c r="Q1130" s="6">
        <v>11.384292324637199</v>
      </c>
    </row>
    <row r="1131" spans="1:17">
      <c r="A1131" s="6" t="s">
        <v>1249</v>
      </c>
      <c r="B1131" s="6" t="s">
        <v>57</v>
      </c>
      <c r="C1131" s="6" t="s">
        <v>3</v>
      </c>
      <c r="D1131" s="6" t="s">
        <v>20</v>
      </c>
      <c r="E1131" s="6" t="s">
        <v>5</v>
      </c>
      <c r="F1131" s="6">
        <v>734.07499399999995</v>
      </c>
      <c r="G1131" s="6">
        <v>73.786317238764298</v>
      </c>
      <c r="H1131" s="6">
        <v>0.59990370507209601</v>
      </c>
      <c r="I1131" s="6">
        <v>72.610505976822907</v>
      </c>
      <c r="J1131" s="6">
        <v>74.962128500705603</v>
      </c>
      <c r="K1131" s="6">
        <v>678.82969160635798</v>
      </c>
      <c r="L1131" s="6">
        <v>75.032748314683701</v>
      </c>
      <c r="M1131" s="6">
        <v>0.59119914572447296</v>
      </c>
      <c r="N1131" s="6">
        <v>73.873997989063696</v>
      </c>
      <c r="O1131" s="6">
        <v>76.191498640303607</v>
      </c>
      <c r="P1131" s="6">
        <v>1.2464310759194199</v>
      </c>
      <c r="Q1131" s="6">
        <v>21.742835078503099</v>
      </c>
    </row>
    <row r="1132" spans="1:17">
      <c r="A1132" s="6" t="s">
        <v>1250</v>
      </c>
      <c r="B1132" s="6" t="s">
        <v>57</v>
      </c>
      <c r="C1132" s="6" t="s">
        <v>3</v>
      </c>
      <c r="D1132" s="6" t="s">
        <v>20</v>
      </c>
      <c r="E1132" s="6" t="s">
        <v>9</v>
      </c>
      <c r="F1132" s="6">
        <v>734.07499399999995</v>
      </c>
      <c r="G1132" s="6">
        <v>73.786317238764298</v>
      </c>
      <c r="H1132" s="6">
        <v>0.59990370507209601</v>
      </c>
      <c r="I1132" s="6">
        <v>72.610505976822907</v>
      </c>
      <c r="J1132" s="6">
        <v>74.962128500705603</v>
      </c>
      <c r="K1132" s="6">
        <v>713.65067618964395</v>
      </c>
      <c r="L1132" s="6">
        <v>74.378135083991097</v>
      </c>
      <c r="M1132" s="6">
        <v>0.594325149063759</v>
      </c>
      <c r="N1132" s="6">
        <v>73.213257791826095</v>
      </c>
      <c r="O1132" s="6">
        <v>75.543012376156099</v>
      </c>
      <c r="P1132" s="6">
        <v>0.59181784522685599</v>
      </c>
      <c r="Q1132" s="6">
        <v>10.3237138850945</v>
      </c>
    </row>
    <row r="1133" spans="1:17">
      <c r="A1133" s="6" t="s">
        <v>1251</v>
      </c>
      <c r="B1133" s="6" t="s">
        <v>57</v>
      </c>
      <c r="C1133" s="6" t="s">
        <v>3</v>
      </c>
      <c r="D1133" s="6" t="s">
        <v>20</v>
      </c>
      <c r="E1133" s="6" t="s">
        <v>12</v>
      </c>
      <c r="F1133" s="6">
        <v>734.07499399999995</v>
      </c>
      <c r="G1133" s="6">
        <v>73.786317238764298</v>
      </c>
      <c r="H1133" s="6">
        <v>0.59990370507209601</v>
      </c>
      <c r="I1133" s="6">
        <v>72.610505976822907</v>
      </c>
      <c r="J1133" s="6">
        <v>74.962128500705603</v>
      </c>
      <c r="K1133" s="6">
        <v>698.60671288082403</v>
      </c>
      <c r="L1133" s="6">
        <v>75.497346450191998</v>
      </c>
      <c r="M1133" s="6">
        <v>0.54676452299681999</v>
      </c>
      <c r="N1133" s="6">
        <v>74.425687985118202</v>
      </c>
      <c r="O1133" s="6">
        <v>76.569004915265793</v>
      </c>
      <c r="P1133" s="6">
        <v>1.7110292114277399</v>
      </c>
      <c r="Q1133" s="6">
        <v>29.847319019330801</v>
      </c>
    </row>
    <row r="1134" spans="1:17">
      <c r="A1134" s="6" t="s">
        <v>1252</v>
      </c>
      <c r="B1134" s="6" t="s">
        <v>57</v>
      </c>
      <c r="C1134" s="6" t="s">
        <v>3</v>
      </c>
      <c r="D1134" s="6" t="s">
        <v>20</v>
      </c>
      <c r="E1134" s="6" t="s">
        <v>10</v>
      </c>
      <c r="F1134" s="6">
        <v>734.07499399999995</v>
      </c>
      <c r="G1134" s="6">
        <v>73.786317238764298</v>
      </c>
      <c r="H1134" s="6">
        <v>0.59990370507209601</v>
      </c>
      <c r="I1134" s="6">
        <v>72.610505976822907</v>
      </c>
      <c r="J1134" s="6">
        <v>74.962128500705603</v>
      </c>
      <c r="K1134" s="6">
        <v>731.03100592263195</v>
      </c>
      <c r="L1134" s="6">
        <v>73.928694699566194</v>
      </c>
      <c r="M1134" s="6">
        <v>0.59639605491684999</v>
      </c>
      <c r="N1134" s="6">
        <v>72.7597584319292</v>
      </c>
      <c r="O1134" s="6">
        <v>75.097630967203202</v>
      </c>
      <c r="P1134" s="6">
        <v>0.14237746080195299</v>
      </c>
      <c r="Q1134" s="6">
        <v>2.4836428655546698</v>
      </c>
    </row>
    <row r="1135" spans="1:17">
      <c r="A1135" s="6" t="s">
        <v>1253</v>
      </c>
      <c r="B1135" s="6" t="s">
        <v>57</v>
      </c>
      <c r="C1135" s="6" t="s">
        <v>3</v>
      </c>
      <c r="D1135" s="6" t="s">
        <v>20</v>
      </c>
      <c r="E1135" s="6" t="s">
        <v>11</v>
      </c>
      <c r="F1135" s="6">
        <v>734.07499399999995</v>
      </c>
      <c r="G1135" s="6">
        <v>73.786317238764298</v>
      </c>
      <c r="H1135" s="6">
        <v>0.59990370507209601</v>
      </c>
      <c r="I1135" s="6">
        <v>72.610505976822907</v>
      </c>
      <c r="J1135" s="6">
        <v>74.962128500705603</v>
      </c>
      <c r="K1135" s="6">
        <v>734.25581924271899</v>
      </c>
      <c r="L1135" s="6">
        <v>73.772659113385302</v>
      </c>
      <c r="M1135" s="6">
        <v>0.60065172331743999</v>
      </c>
      <c r="N1135" s="6">
        <v>72.595381735683105</v>
      </c>
      <c r="O1135" s="6">
        <v>74.949936491087499</v>
      </c>
      <c r="P1135" s="6">
        <v>-1.36581253789814E-2</v>
      </c>
      <c r="Q1135" s="6">
        <v>-0.23825334054484701</v>
      </c>
    </row>
    <row r="1136" spans="1:17">
      <c r="A1136" s="6" t="s">
        <v>1254</v>
      </c>
      <c r="B1136" s="6" t="s">
        <v>57</v>
      </c>
      <c r="C1136" s="6" t="s">
        <v>3</v>
      </c>
      <c r="D1136" s="6" t="s">
        <v>20</v>
      </c>
      <c r="E1136" s="6" t="s">
        <v>6</v>
      </c>
      <c r="F1136" s="6">
        <v>734.07499399999995</v>
      </c>
      <c r="G1136" s="6">
        <v>73.786317238764298</v>
      </c>
      <c r="H1136" s="6">
        <v>0.59990370507209601</v>
      </c>
      <c r="I1136" s="6">
        <v>72.610505976822907</v>
      </c>
      <c r="J1136" s="6">
        <v>74.962128500705603</v>
      </c>
      <c r="K1136" s="6">
        <v>731.16815935416503</v>
      </c>
      <c r="L1136" s="6">
        <v>73.934819250517293</v>
      </c>
      <c r="M1136" s="6">
        <v>0.59402035676511999</v>
      </c>
      <c r="N1136" s="6">
        <v>72.770539351257696</v>
      </c>
      <c r="O1136" s="6">
        <v>75.099099149777004</v>
      </c>
      <c r="P1136" s="6">
        <v>0.148502011753081</v>
      </c>
      <c r="Q1136" s="6">
        <v>2.5904799814072601</v>
      </c>
    </row>
    <row r="1137" spans="1:17">
      <c r="A1137" s="6" t="s">
        <v>1255</v>
      </c>
      <c r="B1137" s="6" t="s">
        <v>57</v>
      </c>
      <c r="C1137" s="6" t="s">
        <v>3</v>
      </c>
      <c r="D1137" s="6" t="s">
        <v>20</v>
      </c>
      <c r="E1137" s="6" t="s">
        <v>8</v>
      </c>
      <c r="F1137" s="6">
        <v>734.07499399999995</v>
      </c>
      <c r="G1137" s="6">
        <v>73.786317238764298</v>
      </c>
      <c r="H1137" s="6">
        <v>0.59990370507209601</v>
      </c>
      <c r="I1137" s="6">
        <v>72.610505976822907</v>
      </c>
      <c r="J1137" s="6">
        <v>74.962128500705603</v>
      </c>
      <c r="K1137" s="6">
        <v>650.95624628858695</v>
      </c>
      <c r="L1137" s="6">
        <v>75.039807165288394</v>
      </c>
      <c r="M1137" s="6">
        <v>0.64165200886142004</v>
      </c>
      <c r="N1137" s="6">
        <v>73.782169227919994</v>
      </c>
      <c r="O1137" s="6">
        <v>76.297445102656795</v>
      </c>
      <c r="P1137" s="6">
        <v>1.2534899265241499</v>
      </c>
      <c r="Q1137" s="6">
        <v>21.8659701860174</v>
      </c>
    </row>
    <row r="1138" spans="1:17">
      <c r="A1138" s="6" t="s">
        <v>1256</v>
      </c>
      <c r="B1138" s="6" t="s">
        <v>45</v>
      </c>
      <c r="C1138" s="6" t="s">
        <v>3</v>
      </c>
      <c r="D1138" s="6" t="s">
        <v>20</v>
      </c>
      <c r="E1138" s="6" t="s">
        <v>7</v>
      </c>
      <c r="F1138" s="6">
        <v>797.86156500000004</v>
      </c>
      <c r="G1138" s="6">
        <v>72.123968212795006</v>
      </c>
      <c r="H1138" s="6">
        <v>0.553639567630409</v>
      </c>
      <c r="I1138" s="6">
        <v>71.038834660239402</v>
      </c>
      <c r="J1138" s="6">
        <v>73.209101765350596</v>
      </c>
      <c r="K1138" s="6">
        <v>695.83856982224404</v>
      </c>
      <c r="L1138" s="6">
        <v>73.776240674454797</v>
      </c>
      <c r="M1138" s="6">
        <v>0.58463878334837205</v>
      </c>
      <c r="N1138" s="6">
        <v>72.630348659091993</v>
      </c>
      <c r="O1138" s="6">
        <v>74.922132689817602</v>
      </c>
      <c r="P1138" s="6">
        <v>1.6522724616598199</v>
      </c>
      <c r="Q1138" s="6">
        <v>20.038696402521499</v>
      </c>
    </row>
    <row r="1139" spans="1:17">
      <c r="A1139" s="6" t="s">
        <v>1257</v>
      </c>
      <c r="B1139" s="6" t="s">
        <v>45</v>
      </c>
      <c r="C1139" s="6" t="s">
        <v>3</v>
      </c>
      <c r="D1139" s="6" t="s">
        <v>20</v>
      </c>
      <c r="E1139" s="6" t="s">
        <v>5</v>
      </c>
      <c r="F1139" s="6">
        <v>797.86156500000004</v>
      </c>
      <c r="G1139" s="6">
        <v>72.123968212795006</v>
      </c>
      <c r="H1139" s="6">
        <v>0.553639567630409</v>
      </c>
      <c r="I1139" s="6">
        <v>71.038834660239402</v>
      </c>
      <c r="J1139" s="6">
        <v>73.209101765350596</v>
      </c>
      <c r="K1139" s="6">
        <v>689.15596316344397</v>
      </c>
      <c r="L1139" s="6">
        <v>74.353693487646396</v>
      </c>
      <c r="M1139" s="6">
        <v>0.56559987572396297</v>
      </c>
      <c r="N1139" s="6">
        <v>73.245117731227396</v>
      </c>
      <c r="O1139" s="6">
        <v>75.462269244065396</v>
      </c>
      <c r="P1139" s="6">
        <v>2.2297252748513898</v>
      </c>
      <c r="Q1139" s="6">
        <v>27.042021749179899</v>
      </c>
    </row>
    <row r="1140" spans="1:17">
      <c r="A1140" s="6" t="s">
        <v>1258</v>
      </c>
      <c r="B1140" s="6" t="s">
        <v>45</v>
      </c>
      <c r="C1140" s="6" t="s">
        <v>3</v>
      </c>
      <c r="D1140" s="6" t="s">
        <v>20</v>
      </c>
      <c r="E1140" s="6" t="s">
        <v>9</v>
      </c>
      <c r="F1140" s="6">
        <v>797.86156500000004</v>
      </c>
      <c r="G1140" s="6">
        <v>72.123968212795006</v>
      </c>
      <c r="H1140" s="6">
        <v>0.553639567630409</v>
      </c>
      <c r="I1140" s="6">
        <v>71.038834660239402</v>
      </c>
      <c r="J1140" s="6">
        <v>73.209101765350596</v>
      </c>
      <c r="K1140" s="6">
        <v>761.29106753244105</v>
      </c>
      <c r="L1140" s="6">
        <v>72.853710018436701</v>
      </c>
      <c r="M1140" s="6">
        <v>0.55823926297314697</v>
      </c>
      <c r="N1140" s="6">
        <v>71.759561063009301</v>
      </c>
      <c r="O1140" s="6">
        <v>73.947858973864001</v>
      </c>
      <c r="P1140" s="6">
        <v>0.72974180564165203</v>
      </c>
      <c r="Q1140" s="6">
        <v>8.8502803470990905</v>
      </c>
    </row>
    <row r="1141" spans="1:17">
      <c r="A1141" s="6" t="s">
        <v>1259</v>
      </c>
      <c r="B1141" s="6" t="s">
        <v>45</v>
      </c>
      <c r="C1141" s="6" t="s">
        <v>3</v>
      </c>
      <c r="D1141" s="6" t="s">
        <v>20</v>
      </c>
      <c r="E1141" s="6" t="s">
        <v>12</v>
      </c>
      <c r="F1141" s="6">
        <v>797.86156500000004</v>
      </c>
      <c r="G1141" s="6">
        <v>72.123968212795006</v>
      </c>
      <c r="H1141" s="6">
        <v>0.553639567630409</v>
      </c>
      <c r="I1141" s="6">
        <v>71.038834660239402</v>
      </c>
      <c r="J1141" s="6">
        <v>73.209101765350596</v>
      </c>
      <c r="K1141" s="6">
        <v>752.130827065061</v>
      </c>
      <c r="L1141" s="6">
        <v>73.8633679348751</v>
      </c>
      <c r="M1141" s="6">
        <v>0.510754780248171</v>
      </c>
      <c r="N1141" s="6">
        <v>72.862288565588699</v>
      </c>
      <c r="O1141" s="6">
        <v>74.864447304161502</v>
      </c>
      <c r="P1141" s="6">
        <v>1.7393997220800701</v>
      </c>
      <c r="Q1141" s="6">
        <v>21.095372441406099</v>
      </c>
    </row>
    <row r="1142" spans="1:17">
      <c r="A1142" s="6" t="s">
        <v>1260</v>
      </c>
      <c r="B1142" s="6" t="s">
        <v>45</v>
      </c>
      <c r="C1142" s="6" t="s">
        <v>3</v>
      </c>
      <c r="D1142" s="6" t="s">
        <v>20</v>
      </c>
      <c r="E1142" s="6" t="s">
        <v>10</v>
      </c>
      <c r="F1142" s="6">
        <v>797.86156500000004</v>
      </c>
      <c r="G1142" s="6">
        <v>72.123968212795006</v>
      </c>
      <c r="H1142" s="6">
        <v>0.553639567630409</v>
      </c>
      <c r="I1142" s="6">
        <v>71.038834660239402</v>
      </c>
      <c r="J1142" s="6">
        <v>73.209101765350596</v>
      </c>
      <c r="K1142" s="6">
        <v>801.00865488842805</v>
      </c>
      <c r="L1142" s="6">
        <v>72.161201504855697</v>
      </c>
      <c r="M1142" s="6">
        <v>0.54687494785302804</v>
      </c>
      <c r="N1142" s="6">
        <v>71.089326607063796</v>
      </c>
      <c r="O1142" s="6">
        <v>73.233076402647598</v>
      </c>
      <c r="P1142" s="6">
        <v>3.7233292060704998E-2</v>
      </c>
      <c r="Q1142" s="6">
        <v>0.45156392361667103</v>
      </c>
    </row>
    <row r="1143" spans="1:17">
      <c r="A1143" s="6" t="s">
        <v>1261</v>
      </c>
      <c r="B1143" s="6" t="s">
        <v>45</v>
      </c>
      <c r="C1143" s="6" t="s">
        <v>3</v>
      </c>
      <c r="D1143" s="6" t="s">
        <v>20</v>
      </c>
      <c r="E1143" s="6" t="s">
        <v>11</v>
      </c>
      <c r="F1143" s="6">
        <v>797.86156500000004</v>
      </c>
      <c r="G1143" s="6">
        <v>72.123968212795006</v>
      </c>
      <c r="H1143" s="6">
        <v>0.553639567630409</v>
      </c>
      <c r="I1143" s="6">
        <v>71.038834660239402</v>
      </c>
      <c r="J1143" s="6">
        <v>73.209101765350596</v>
      </c>
      <c r="K1143" s="6">
        <v>800.59384846456703</v>
      </c>
      <c r="L1143" s="6">
        <v>71.958467588145894</v>
      </c>
      <c r="M1143" s="6">
        <v>0.56134788424989901</v>
      </c>
      <c r="N1143" s="6">
        <v>70.858225735016006</v>
      </c>
      <c r="O1143" s="6">
        <v>73.058709441275695</v>
      </c>
      <c r="P1143" s="6">
        <v>-0.16550062464915499</v>
      </c>
      <c r="Q1143" s="6">
        <v>-2.0071851639048299</v>
      </c>
    </row>
    <row r="1144" spans="1:17">
      <c r="A1144" s="6" t="s">
        <v>1262</v>
      </c>
      <c r="B1144" s="6" t="s">
        <v>45</v>
      </c>
      <c r="C1144" s="6" t="s">
        <v>3</v>
      </c>
      <c r="D1144" s="6" t="s">
        <v>20</v>
      </c>
      <c r="E1144" s="6" t="s">
        <v>6</v>
      </c>
      <c r="F1144" s="6">
        <v>797.86156500000004</v>
      </c>
      <c r="G1144" s="6">
        <v>72.123968212795006</v>
      </c>
      <c r="H1144" s="6">
        <v>0.553639567630409</v>
      </c>
      <c r="I1144" s="6">
        <v>71.038834660239402</v>
      </c>
      <c r="J1144" s="6">
        <v>73.209101765350596</v>
      </c>
      <c r="K1144" s="6">
        <v>763.68048431131194</v>
      </c>
      <c r="L1144" s="6">
        <v>72.896067368837507</v>
      </c>
      <c r="M1144" s="6">
        <v>0.55411733356057502</v>
      </c>
      <c r="N1144" s="6">
        <v>71.809997395058701</v>
      </c>
      <c r="O1144" s="6">
        <v>73.982137342616198</v>
      </c>
      <c r="P1144" s="6">
        <v>0.77209915604245805</v>
      </c>
      <c r="Q1144" s="6">
        <v>9.3639886517477695</v>
      </c>
    </row>
    <row r="1145" spans="1:17">
      <c r="A1145" s="6" t="s">
        <v>1263</v>
      </c>
      <c r="B1145" s="6" t="s">
        <v>45</v>
      </c>
      <c r="C1145" s="6" t="s">
        <v>3</v>
      </c>
      <c r="D1145" s="6" t="s">
        <v>20</v>
      </c>
      <c r="E1145" s="6" t="s">
        <v>8</v>
      </c>
      <c r="F1145" s="6">
        <v>797.86156500000004</v>
      </c>
      <c r="G1145" s="6">
        <v>72.123968212795006</v>
      </c>
      <c r="H1145" s="6">
        <v>0.553639567630409</v>
      </c>
      <c r="I1145" s="6">
        <v>71.038834660239402</v>
      </c>
      <c r="J1145" s="6">
        <v>73.209101765350596</v>
      </c>
      <c r="K1145" s="6">
        <v>730.02848638397495</v>
      </c>
      <c r="L1145" s="6">
        <v>73.374406050271006</v>
      </c>
      <c r="M1145" s="6">
        <v>0.56645083124954698</v>
      </c>
      <c r="N1145" s="6">
        <v>72.264162421021894</v>
      </c>
      <c r="O1145" s="6">
        <v>74.484649679520103</v>
      </c>
      <c r="P1145" s="6">
        <v>1.2504378374760301</v>
      </c>
      <c r="Q1145" s="6">
        <v>15.1652616483338</v>
      </c>
    </row>
    <row r="1146" spans="1:17">
      <c r="A1146" s="6" t="s">
        <v>1264</v>
      </c>
      <c r="B1146" s="6" t="s">
        <v>66</v>
      </c>
      <c r="C1146" s="6" t="s">
        <v>3</v>
      </c>
      <c r="D1146" s="6" t="s">
        <v>20</v>
      </c>
      <c r="E1146" s="6" t="s">
        <v>7</v>
      </c>
      <c r="F1146" s="6">
        <v>292.62196</v>
      </c>
      <c r="G1146" s="6">
        <v>74.229082772407907</v>
      </c>
      <c r="H1146" s="6">
        <v>0.80418524821294601</v>
      </c>
      <c r="I1146" s="6">
        <v>72.652879685910506</v>
      </c>
      <c r="J1146" s="6">
        <v>75.805285858905194</v>
      </c>
      <c r="K1146" s="6">
        <v>260.822810533775</v>
      </c>
      <c r="L1146" s="6">
        <v>75.501830368280494</v>
      </c>
      <c r="M1146" s="6">
        <v>0.834869038822451</v>
      </c>
      <c r="N1146" s="6">
        <v>73.865487052188499</v>
      </c>
      <c r="O1146" s="6">
        <v>77.138173684372504</v>
      </c>
      <c r="P1146" s="6">
        <v>1.27274759587266</v>
      </c>
      <c r="Q1146" s="6">
        <v>23.864158470824201</v>
      </c>
    </row>
    <row r="1147" spans="1:17">
      <c r="A1147" s="6" t="s">
        <v>1265</v>
      </c>
      <c r="B1147" s="6" t="s">
        <v>66</v>
      </c>
      <c r="C1147" s="6" t="s">
        <v>3</v>
      </c>
      <c r="D1147" s="6" t="s">
        <v>20</v>
      </c>
      <c r="E1147" s="6" t="s">
        <v>5</v>
      </c>
      <c r="F1147" s="6">
        <v>292.62196</v>
      </c>
      <c r="G1147" s="6">
        <v>74.229082772407907</v>
      </c>
      <c r="H1147" s="6">
        <v>0.80418524821294601</v>
      </c>
      <c r="I1147" s="6">
        <v>72.652879685910506</v>
      </c>
      <c r="J1147" s="6">
        <v>75.805285858905194</v>
      </c>
      <c r="K1147" s="6">
        <v>257.82318718992701</v>
      </c>
      <c r="L1147" s="6">
        <v>75.845270700534797</v>
      </c>
      <c r="M1147" s="6">
        <v>0.82933030622011705</v>
      </c>
      <c r="N1147" s="6">
        <v>74.219783300343295</v>
      </c>
      <c r="O1147" s="6">
        <v>77.470758100726201</v>
      </c>
      <c r="P1147" s="6">
        <v>1.61618792812689</v>
      </c>
      <c r="Q1147" s="6">
        <v>30.303702761275598</v>
      </c>
    </row>
    <row r="1148" spans="1:17">
      <c r="A1148" s="6" t="s">
        <v>1266</v>
      </c>
      <c r="B1148" s="6" t="s">
        <v>66</v>
      </c>
      <c r="C1148" s="6" t="s">
        <v>3</v>
      </c>
      <c r="D1148" s="6" t="s">
        <v>20</v>
      </c>
      <c r="E1148" s="6" t="s">
        <v>9</v>
      </c>
      <c r="F1148" s="6">
        <v>292.62196</v>
      </c>
      <c r="G1148" s="6">
        <v>74.229082772407907</v>
      </c>
      <c r="H1148" s="6">
        <v>0.80418524821294601</v>
      </c>
      <c r="I1148" s="6">
        <v>72.652879685910506</v>
      </c>
      <c r="J1148" s="6">
        <v>75.805285858905194</v>
      </c>
      <c r="K1148" s="6">
        <v>279.201361201895</v>
      </c>
      <c r="L1148" s="6">
        <v>74.704607760942693</v>
      </c>
      <c r="M1148" s="6">
        <v>0.82025274644883295</v>
      </c>
      <c r="N1148" s="6">
        <v>73.096912377902996</v>
      </c>
      <c r="O1148" s="6">
        <v>76.312303143982405</v>
      </c>
      <c r="P1148" s="6">
        <v>0.47552498853480102</v>
      </c>
      <c r="Q1148" s="6">
        <v>8.9161462335747803</v>
      </c>
    </row>
    <row r="1149" spans="1:17">
      <c r="A1149" s="6" t="s">
        <v>1267</v>
      </c>
      <c r="B1149" s="6" t="s">
        <v>66</v>
      </c>
      <c r="C1149" s="6" t="s">
        <v>3</v>
      </c>
      <c r="D1149" s="6" t="s">
        <v>20</v>
      </c>
      <c r="E1149" s="6" t="s">
        <v>12</v>
      </c>
      <c r="F1149" s="6">
        <v>292.62196</v>
      </c>
      <c r="G1149" s="6">
        <v>74.229082772407907</v>
      </c>
      <c r="H1149" s="6">
        <v>0.80418524821294601</v>
      </c>
      <c r="I1149" s="6">
        <v>72.652879685910506</v>
      </c>
      <c r="J1149" s="6">
        <v>75.805285858905194</v>
      </c>
      <c r="K1149" s="6">
        <v>293.761588370119</v>
      </c>
      <c r="L1149" s="6">
        <v>74.406120603336603</v>
      </c>
      <c r="M1149" s="6">
        <v>0.78171382690900604</v>
      </c>
      <c r="N1149" s="6">
        <v>72.873961502594994</v>
      </c>
      <c r="O1149" s="6">
        <v>75.938279704078298</v>
      </c>
      <c r="P1149" s="6">
        <v>0.177037830928754</v>
      </c>
      <c r="Q1149" s="6">
        <v>3.3194789495697199</v>
      </c>
    </row>
    <row r="1150" spans="1:17">
      <c r="A1150" s="6" t="s">
        <v>1268</v>
      </c>
      <c r="B1150" s="6" t="s">
        <v>66</v>
      </c>
      <c r="C1150" s="6" t="s">
        <v>3</v>
      </c>
      <c r="D1150" s="6" t="s">
        <v>20</v>
      </c>
      <c r="E1150" s="6" t="s">
        <v>10</v>
      </c>
      <c r="F1150" s="6">
        <v>292.62196</v>
      </c>
      <c r="G1150" s="6">
        <v>74.229082772407907</v>
      </c>
      <c r="H1150" s="6">
        <v>0.80418524821294601</v>
      </c>
      <c r="I1150" s="6">
        <v>72.652879685910506</v>
      </c>
      <c r="J1150" s="6">
        <v>75.805285858905194</v>
      </c>
      <c r="K1150" s="6">
        <v>289.20838515393598</v>
      </c>
      <c r="L1150" s="6">
        <v>74.325430061678901</v>
      </c>
      <c r="M1150" s="6">
        <v>0.80913470863690296</v>
      </c>
      <c r="N1150" s="6">
        <v>72.739526032750604</v>
      </c>
      <c r="O1150" s="6">
        <v>75.911334090607198</v>
      </c>
      <c r="P1150" s="6">
        <v>9.6347289271051295E-2</v>
      </c>
      <c r="Q1150" s="6">
        <v>1.80652235121468</v>
      </c>
    </row>
    <row r="1151" spans="1:17">
      <c r="A1151" s="6" t="s">
        <v>1269</v>
      </c>
      <c r="B1151" s="6" t="s">
        <v>66</v>
      </c>
      <c r="C1151" s="6" t="s">
        <v>3</v>
      </c>
      <c r="D1151" s="6" t="s">
        <v>20</v>
      </c>
      <c r="E1151" s="6" t="s">
        <v>11</v>
      </c>
      <c r="F1151" s="6">
        <v>292.62196</v>
      </c>
      <c r="G1151" s="6">
        <v>74.229082772407907</v>
      </c>
      <c r="H1151" s="6">
        <v>0.80418524821294601</v>
      </c>
      <c r="I1151" s="6">
        <v>72.652879685910506</v>
      </c>
      <c r="J1151" s="6">
        <v>75.805285858905194</v>
      </c>
      <c r="K1151" s="6">
        <v>291.62196</v>
      </c>
      <c r="L1151" s="6">
        <v>74.423393018534995</v>
      </c>
      <c r="M1151" s="6">
        <v>0.78246607709990701</v>
      </c>
      <c r="N1151" s="6">
        <v>72.8897595074191</v>
      </c>
      <c r="O1151" s="6">
        <v>75.957026529650804</v>
      </c>
      <c r="P1151" s="6">
        <v>0.194310246127088</v>
      </c>
      <c r="Q1151" s="6">
        <v>3.6433386486990802</v>
      </c>
    </row>
    <row r="1152" spans="1:17">
      <c r="A1152" s="6" t="s">
        <v>1270</v>
      </c>
      <c r="B1152" s="6" t="s">
        <v>66</v>
      </c>
      <c r="C1152" s="6" t="s">
        <v>3</v>
      </c>
      <c r="D1152" s="6" t="s">
        <v>20</v>
      </c>
      <c r="E1152" s="6" t="s">
        <v>6</v>
      </c>
      <c r="F1152" s="6">
        <v>292.62196</v>
      </c>
      <c r="G1152" s="6">
        <v>74.229082772407907</v>
      </c>
      <c r="H1152" s="6">
        <v>0.80418524821294601</v>
      </c>
      <c r="I1152" s="6">
        <v>72.652879685910506</v>
      </c>
      <c r="J1152" s="6">
        <v>75.805285858905194</v>
      </c>
      <c r="K1152" s="6">
        <v>280.99707038536297</v>
      </c>
      <c r="L1152" s="6">
        <v>75.117992116563798</v>
      </c>
      <c r="M1152" s="6">
        <v>0.76214615594749602</v>
      </c>
      <c r="N1152" s="6">
        <v>73.624185650906696</v>
      </c>
      <c r="O1152" s="6">
        <v>76.611798582220899</v>
      </c>
      <c r="P1152" s="6">
        <v>0.88890934415593403</v>
      </c>
      <c r="Q1152" s="6">
        <v>16.6671487134799</v>
      </c>
    </row>
    <row r="1153" spans="1:17">
      <c r="A1153" s="6" t="s">
        <v>1271</v>
      </c>
      <c r="B1153" s="6" t="s">
        <v>66</v>
      </c>
      <c r="C1153" s="6" t="s">
        <v>3</v>
      </c>
      <c r="D1153" s="6" t="s">
        <v>20</v>
      </c>
      <c r="E1153" s="6" t="s">
        <v>8</v>
      </c>
      <c r="F1153" s="6">
        <v>292.62196</v>
      </c>
      <c r="G1153" s="6">
        <v>74.229082772407907</v>
      </c>
      <c r="H1153" s="6">
        <v>0.80418524821294601</v>
      </c>
      <c r="I1153" s="6">
        <v>72.652879685910506</v>
      </c>
      <c r="J1153" s="6">
        <v>75.805285858905194</v>
      </c>
      <c r="K1153" s="6">
        <v>277.79579941129498</v>
      </c>
      <c r="L1153" s="6">
        <v>74.841319360257799</v>
      </c>
      <c r="M1153" s="6">
        <v>0.80999396183251204</v>
      </c>
      <c r="N1153" s="6">
        <v>73.253731195066095</v>
      </c>
      <c r="O1153" s="6">
        <v>76.428907525449503</v>
      </c>
      <c r="P1153" s="6">
        <v>0.61223658784990698</v>
      </c>
      <c r="Q1153" s="6">
        <v>11.479503871362001</v>
      </c>
    </row>
    <row r="1154" spans="1:17">
      <c r="A1154" s="6" t="s">
        <v>1272</v>
      </c>
      <c r="B1154" s="6" t="s">
        <v>52</v>
      </c>
      <c r="C1154" s="6" t="s">
        <v>3</v>
      </c>
      <c r="D1154" s="6" t="s">
        <v>20</v>
      </c>
      <c r="E1154" s="6" t="s">
        <v>7</v>
      </c>
      <c r="F1154" s="6">
        <v>317.586409</v>
      </c>
      <c r="G1154" s="6">
        <v>76.214602206566198</v>
      </c>
      <c r="H1154" s="6">
        <v>0.72627056021095604</v>
      </c>
      <c r="I1154" s="6">
        <v>74.791111908552693</v>
      </c>
      <c r="J1154" s="6">
        <v>77.638092504579703</v>
      </c>
      <c r="K1154" s="6">
        <v>286.73503176270401</v>
      </c>
      <c r="L1154" s="6">
        <v>77.449882807161799</v>
      </c>
      <c r="M1154" s="6">
        <v>0.747209461275402</v>
      </c>
      <c r="N1154" s="6">
        <v>75.985352263062097</v>
      </c>
      <c r="O1154" s="6">
        <v>78.914413351261601</v>
      </c>
      <c r="P1154" s="6">
        <v>1.23528060059566</v>
      </c>
      <c r="Q1154" s="6">
        <v>26.225825358997401</v>
      </c>
    </row>
    <row r="1155" spans="1:17">
      <c r="A1155" s="6" t="s">
        <v>1273</v>
      </c>
      <c r="B1155" s="6" t="s">
        <v>52</v>
      </c>
      <c r="C1155" s="6" t="s">
        <v>3</v>
      </c>
      <c r="D1155" s="6" t="s">
        <v>20</v>
      </c>
      <c r="E1155" s="6" t="s">
        <v>5</v>
      </c>
      <c r="F1155" s="6">
        <v>317.586409</v>
      </c>
      <c r="G1155" s="6">
        <v>76.214602206566198</v>
      </c>
      <c r="H1155" s="6">
        <v>0.72627056021095604</v>
      </c>
      <c r="I1155" s="6">
        <v>74.791111908552693</v>
      </c>
      <c r="J1155" s="6">
        <v>77.638092504579703</v>
      </c>
      <c r="K1155" s="6">
        <v>278.92933960671098</v>
      </c>
      <c r="L1155" s="6">
        <v>78.024732299334602</v>
      </c>
      <c r="M1155" s="6">
        <v>0.72761348679831905</v>
      </c>
      <c r="N1155" s="6">
        <v>76.598609865209895</v>
      </c>
      <c r="O1155" s="6">
        <v>79.450854733459295</v>
      </c>
      <c r="P1155" s="6">
        <v>1.8101300927684201</v>
      </c>
      <c r="Q1155" s="6">
        <v>38.430260838807698</v>
      </c>
    </row>
    <row r="1156" spans="1:17">
      <c r="A1156" s="6" t="s">
        <v>1274</v>
      </c>
      <c r="B1156" s="6" t="s">
        <v>52</v>
      </c>
      <c r="C1156" s="6" t="s">
        <v>3</v>
      </c>
      <c r="D1156" s="6" t="s">
        <v>20</v>
      </c>
      <c r="E1156" s="6" t="s">
        <v>9</v>
      </c>
      <c r="F1156" s="6">
        <v>317.586409</v>
      </c>
      <c r="G1156" s="6">
        <v>76.214602206566198</v>
      </c>
      <c r="H1156" s="6">
        <v>0.72627056021095604</v>
      </c>
      <c r="I1156" s="6">
        <v>74.791111908552693</v>
      </c>
      <c r="J1156" s="6">
        <v>77.638092504579703</v>
      </c>
      <c r="K1156" s="6">
        <v>318.64916661463701</v>
      </c>
      <c r="L1156" s="6">
        <v>76.1802703964171</v>
      </c>
      <c r="M1156" s="6">
        <v>0.72771389218821003</v>
      </c>
      <c r="N1156" s="6">
        <v>74.753951167728204</v>
      </c>
      <c r="O1156" s="6">
        <v>77.606589625105997</v>
      </c>
      <c r="P1156" s="6">
        <v>-3.4331810149069497E-2</v>
      </c>
      <c r="Q1156" s="6">
        <v>-0.728887069701882</v>
      </c>
    </row>
    <row r="1157" spans="1:17">
      <c r="A1157" s="6" t="s">
        <v>1275</v>
      </c>
      <c r="B1157" s="6" t="s">
        <v>52</v>
      </c>
      <c r="C1157" s="6" t="s">
        <v>3</v>
      </c>
      <c r="D1157" s="6" t="s">
        <v>20</v>
      </c>
      <c r="E1157" s="6" t="s">
        <v>12</v>
      </c>
      <c r="F1157" s="6">
        <v>317.586409</v>
      </c>
      <c r="G1157" s="6">
        <v>76.214602206566198</v>
      </c>
      <c r="H1157" s="6">
        <v>0.72627056021095604</v>
      </c>
      <c r="I1157" s="6">
        <v>74.791111908552693</v>
      </c>
      <c r="J1157" s="6">
        <v>77.638092504579703</v>
      </c>
      <c r="K1157" s="6">
        <v>316.46314809639</v>
      </c>
      <c r="L1157" s="6">
        <v>76.254625106749003</v>
      </c>
      <c r="M1157" s="6">
        <v>0.73197095910364296</v>
      </c>
      <c r="N1157" s="6">
        <v>74.819962026905799</v>
      </c>
      <c r="O1157" s="6">
        <v>77.689288186592094</v>
      </c>
      <c r="P1157" s="6">
        <v>4.0022900182776801E-2</v>
      </c>
      <c r="Q1157" s="6">
        <v>0.84971268070424499</v>
      </c>
    </row>
    <row r="1158" spans="1:17">
      <c r="A1158" s="6" t="s">
        <v>1276</v>
      </c>
      <c r="B1158" s="6" t="s">
        <v>52</v>
      </c>
      <c r="C1158" s="6" t="s">
        <v>3</v>
      </c>
      <c r="D1158" s="6" t="s">
        <v>20</v>
      </c>
      <c r="E1158" s="6" t="s">
        <v>10</v>
      </c>
      <c r="F1158" s="6">
        <v>317.586409</v>
      </c>
      <c r="G1158" s="6">
        <v>76.214602206566198</v>
      </c>
      <c r="H1158" s="6">
        <v>0.72627056021095604</v>
      </c>
      <c r="I1158" s="6">
        <v>74.791111908552693</v>
      </c>
      <c r="J1158" s="6">
        <v>77.638092504579703</v>
      </c>
      <c r="K1158" s="6">
        <v>319.808773917211</v>
      </c>
      <c r="L1158" s="6">
        <v>76.233875734664906</v>
      </c>
      <c r="M1158" s="6">
        <v>0.71590704819756501</v>
      </c>
      <c r="N1158" s="6">
        <v>74.830697920197693</v>
      </c>
      <c r="O1158" s="6">
        <v>77.637053549132204</v>
      </c>
      <c r="P1158" s="6">
        <v>1.92735280987506E-2</v>
      </c>
      <c r="Q1158" s="6">
        <v>0.40918976767369603</v>
      </c>
    </row>
    <row r="1159" spans="1:17">
      <c r="A1159" s="6" t="s">
        <v>1277</v>
      </c>
      <c r="B1159" s="6" t="s">
        <v>52</v>
      </c>
      <c r="C1159" s="6" t="s">
        <v>3</v>
      </c>
      <c r="D1159" s="6" t="s">
        <v>20</v>
      </c>
      <c r="E1159" s="6" t="s">
        <v>11</v>
      </c>
      <c r="F1159" s="6">
        <v>317.586409</v>
      </c>
      <c r="G1159" s="6">
        <v>76.214602206566198</v>
      </c>
      <c r="H1159" s="6">
        <v>0.72627056021095604</v>
      </c>
      <c r="I1159" s="6">
        <v>74.791111908552693</v>
      </c>
      <c r="J1159" s="6">
        <v>77.638092504579703</v>
      </c>
      <c r="K1159" s="6">
        <v>318.88822718181802</v>
      </c>
      <c r="L1159" s="6">
        <v>76.058748258829098</v>
      </c>
      <c r="M1159" s="6">
        <v>0.73751726277164997</v>
      </c>
      <c r="N1159" s="6">
        <v>74.613214423796705</v>
      </c>
      <c r="O1159" s="6">
        <v>77.504282093861605</v>
      </c>
      <c r="P1159" s="6">
        <v>-0.15585394773705699</v>
      </c>
      <c r="Q1159" s="6">
        <v>-3.30888254287439</v>
      </c>
    </row>
    <row r="1160" spans="1:17">
      <c r="A1160" s="6" t="s">
        <v>1278</v>
      </c>
      <c r="B1160" s="6" t="s">
        <v>52</v>
      </c>
      <c r="C1160" s="6" t="s">
        <v>3</v>
      </c>
      <c r="D1160" s="6" t="s">
        <v>20</v>
      </c>
      <c r="E1160" s="6" t="s">
        <v>6</v>
      </c>
      <c r="F1160" s="6">
        <v>317.586409</v>
      </c>
      <c r="G1160" s="6">
        <v>76.214602206566198</v>
      </c>
      <c r="H1160" s="6">
        <v>0.72627056021095604</v>
      </c>
      <c r="I1160" s="6">
        <v>74.791111908552693</v>
      </c>
      <c r="J1160" s="6">
        <v>77.638092504579703</v>
      </c>
      <c r="K1160" s="6">
        <v>314.34853659693101</v>
      </c>
      <c r="L1160" s="6">
        <v>76.573888813022094</v>
      </c>
      <c r="M1160" s="6">
        <v>0.70753872224091197</v>
      </c>
      <c r="N1160" s="6">
        <v>75.1871129174299</v>
      </c>
      <c r="O1160" s="6">
        <v>77.960664708614303</v>
      </c>
      <c r="P1160" s="6">
        <v>0.35928660645593902</v>
      </c>
      <c r="Q1160" s="6">
        <v>7.6278926344319196</v>
      </c>
    </row>
    <row r="1161" spans="1:17">
      <c r="A1161" s="6" t="s">
        <v>1279</v>
      </c>
      <c r="B1161" s="6" t="s">
        <v>52</v>
      </c>
      <c r="C1161" s="6" t="s">
        <v>3</v>
      </c>
      <c r="D1161" s="6" t="s">
        <v>20</v>
      </c>
      <c r="E1161" s="6" t="s">
        <v>8</v>
      </c>
      <c r="F1161" s="6">
        <v>317.586409</v>
      </c>
      <c r="G1161" s="6">
        <v>76.214602206566198</v>
      </c>
      <c r="H1161" s="6">
        <v>0.72627056021095604</v>
      </c>
      <c r="I1161" s="6">
        <v>74.791111908552693</v>
      </c>
      <c r="J1161" s="6">
        <v>77.638092504579703</v>
      </c>
      <c r="K1161" s="6">
        <v>281.98550635747898</v>
      </c>
      <c r="L1161" s="6">
        <v>77.650962872366094</v>
      </c>
      <c r="M1161" s="6">
        <v>0.74587386832943003</v>
      </c>
      <c r="N1161" s="6">
        <v>76.189050090440503</v>
      </c>
      <c r="O1161" s="6">
        <v>79.112875654291798</v>
      </c>
      <c r="P1161" s="6">
        <v>1.4363606657999499</v>
      </c>
      <c r="Q1161" s="6">
        <v>30.494888331961299</v>
      </c>
    </row>
    <row r="1162" spans="1:17">
      <c r="A1162" s="6" t="s">
        <v>1280</v>
      </c>
      <c r="B1162" s="6" t="s">
        <v>34</v>
      </c>
      <c r="C1162" s="6" t="s">
        <v>3</v>
      </c>
      <c r="D1162" s="6" t="s">
        <v>20</v>
      </c>
      <c r="E1162" s="6" t="s">
        <v>7</v>
      </c>
      <c r="F1162" s="6">
        <v>381.45171599999998</v>
      </c>
      <c r="G1162" s="6">
        <v>74.670436474068197</v>
      </c>
      <c r="H1162" s="6">
        <v>0.69599455541585697</v>
      </c>
      <c r="I1162" s="6">
        <v>73.306287145453098</v>
      </c>
      <c r="J1162" s="6">
        <v>76.034585802683296</v>
      </c>
      <c r="K1162" s="6">
        <v>342.36895029934902</v>
      </c>
      <c r="L1162" s="6">
        <v>75.815595466389098</v>
      </c>
      <c r="M1162" s="6">
        <v>0.72280823102550096</v>
      </c>
      <c r="N1162" s="6">
        <v>74.398891333579101</v>
      </c>
      <c r="O1162" s="6">
        <v>77.232299599199095</v>
      </c>
      <c r="P1162" s="6">
        <v>1.1451589923209</v>
      </c>
      <c r="Q1162" s="6">
        <v>19.624459376134201</v>
      </c>
    </row>
    <row r="1163" spans="1:17">
      <c r="A1163" s="6" t="s">
        <v>1281</v>
      </c>
      <c r="B1163" s="6" t="s">
        <v>34</v>
      </c>
      <c r="C1163" s="6" t="s">
        <v>3</v>
      </c>
      <c r="D1163" s="6" t="s">
        <v>20</v>
      </c>
      <c r="E1163" s="6" t="s">
        <v>5</v>
      </c>
      <c r="F1163" s="6">
        <v>381.45171599999998</v>
      </c>
      <c r="G1163" s="6">
        <v>74.670436474068197</v>
      </c>
      <c r="H1163" s="6">
        <v>0.69599455541585697</v>
      </c>
      <c r="I1163" s="6">
        <v>73.306287145453098</v>
      </c>
      <c r="J1163" s="6">
        <v>76.034585802683296</v>
      </c>
      <c r="K1163" s="6">
        <v>325.22209146704603</v>
      </c>
      <c r="L1163" s="6">
        <v>76.619448103778794</v>
      </c>
      <c r="M1163" s="6">
        <v>0.711044351198586</v>
      </c>
      <c r="N1163" s="6">
        <v>75.225801175429496</v>
      </c>
      <c r="O1163" s="6">
        <v>78.013095032128007</v>
      </c>
      <c r="P1163" s="6">
        <v>1.94901162971055</v>
      </c>
      <c r="Q1163" s="6">
        <v>33.399990575413298</v>
      </c>
    </row>
    <row r="1164" spans="1:17">
      <c r="A1164" s="6" t="s">
        <v>1282</v>
      </c>
      <c r="B1164" s="6" t="s">
        <v>34</v>
      </c>
      <c r="C1164" s="6" t="s">
        <v>3</v>
      </c>
      <c r="D1164" s="6" t="s">
        <v>20</v>
      </c>
      <c r="E1164" s="6" t="s">
        <v>9</v>
      </c>
      <c r="F1164" s="6">
        <v>381.45171599999998</v>
      </c>
      <c r="G1164" s="6">
        <v>74.670436474068197</v>
      </c>
      <c r="H1164" s="6">
        <v>0.69599455541585697</v>
      </c>
      <c r="I1164" s="6">
        <v>73.306287145453098</v>
      </c>
      <c r="J1164" s="6">
        <v>76.034585802683296</v>
      </c>
      <c r="K1164" s="6">
        <v>371.90220784665701</v>
      </c>
      <c r="L1164" s="6">
        <v>75.047083512777306</v>
      </c>
      <c r="M1164" s="6">
        <v>0.69420665678829596</v>
      </c>
      <c r="N1164" s="6">
        <v>73.686438465472193</v>
      </c>
      <c r="O1164" s="6">
        <v>76.407728560082305</v>
      </c>
      <c r="P1164" s="6">
        <v>0.37664703870908101</v>
      </c>
      <c r="Q1164" s="6">
        <v>6.4545574543384596</v>
      </c>
    </row>
    <row r="1165" spans="1:17">
      <c r="A1165" s="6" t="s">
        <v>1283</v>
      </c>
      <c r="B1165" s="6" t="s">
        <v>34</v>
      </c>
      <c r="C1165" s="6" t="s">
        <v>3</v>
      </c>
      <c r="D1165" s="6" t="s">
        <v>20</v>
      </c>
      <c r="E1165" s="6" t="s">
        <v>12</v>
      </c>
      <c r="F1165" s="6">
        <v>381.45171599999998</v>
      </c>
      <c r="G1165" s="6">
        <v>74.670436474068197</v>
      </c>
      <c r="H1165" s="6">
        <v>0.69599455541585697</v>
      </c>
      <c r="I1165" s="6">
        <v>73.306287145453098</v>
      </c>
      <c r="J1165" s="6">
        <v>76.034585802683296</v>
      </c>
      <c r="K1165" s="6">
        <v>375.36502139877302</v>
      </c>
      <c r="L1165" s="6">
        <v>75.085029655033694</v>
      </c>
      <c r="M1165" s="6">
        <v>0.684877059800308</v>
      </c>
      <c r="N1165" s="6">
        <v>73.742670617825098</v>
      </c>
      <c r="O1165" s="6">
        <v>76.427388692242303</v>
      </c>
      <c r="P1165" s="6">
        <v>0.414593180965525</v>
      </c>
      <c r="Q1165" s="6">
        <v>7.1048361773683304</v>
      </c>
    </row>
    <row r="1166" spans="1:17">
      <c r="A1166" s="6" t="s">
        <v>1284</v>
      </c>
      <c r="B1166" s="6" t="s">
        <v>34</v>
      </c>
      <c r="C1166" s="6" t="s">
        <v>3</v>
      </c>
      <c r="D1166" s="6" t="s">
        <v>20</v>
      </c>
      <c r="E1166" s="6" t="s">
        <v>10</v>
      </c>
      <c r="F1166" s="6">
        <v>381.45171599999998</v>
      </c>
      <c r="G1166" s="6">
        <v>74.670436474068197</v>
      </c>
      <c r="H1166" s="6">
        <v>0.69599455541585697</v>
      </c>
      <c r="I1166" s="6">
        <v>73.306287145453098</v>
      </c>
      <c r="J1166" s="6">
        <v>76.034585802683296</v>
      </c>
      <c r="K1166" s="6">
        <v>380.19595916351</v>
      </c>
      <c r="L1166" s="6">
        <v>74.749846806147303</v>
      </c>
      <c r="M1166" s="6">
        <v>0.69326415119108498</v>
      </c>
      <c r="N1166" s="6">
        <v>73.391049069812794</v>
      </c>
      <c r="O1166" s="6">
        <v>76.108644542481798</v>
      </c>
      <c r="P1166" s="6">
        <v>7.9410332079092399E-2</v>
      </c>
      <c r="Q1166" s="6">
        <v>1.3608458269825801</v>
      </c>
    </row>
    <row r="1167" spans="1:17">
      <c r="A1167" s="6" t="s">
        <v>1285</v>
      </c>
      <c r="B1167" s="6" t="s">
        <v>34</v>
      </c>
      <c r="C1167" s="6" t="s">
        <v>3</v>
      </c>
      <c r="D1167" s="6" t="s">
        <v>20</v>
      </c>
      <c r="E1167" s="6" t="s">
        <v>11</v>
      </c>
      <c r="F1167" s="6">
        <v>381.45171599999998</v>
      </c>
      <c r="G1167" s="6">
        <v>74.670436474068197</v>
      </c>
      <c r="H1167" s="6">
        <v>0.69599455541585697</v>
      </c>
      <c r="I1167" s="6">
        <v>73.306287145453098</v>
      </c>
      <c r="J1167" s="6">
        <v>76.034585802683296</v>
      </c>
      <c r="K1167" s="6">
        <v>380.16305620618601</v>
      </c>
      <c r="L1167" s="6">
        <v>74.791428415231593</v>
      </c>
      <c r="M1167" s="6">
        <v>0.68891450658420095</v>
      </c>
      <c r="N1167" s="6">
        <v>73.441155982326606</v>
      </c>
      <c r="O1167" s="6">
        <v>76.141700848136594</v>
      </c>
      <c r="P1167" s="6">
        <v>0.120991941163396</v>
      </c>
      <c r="Q1167" s="6">
        <v>2.0734251314644698</v>
      </c>
    </row>
    <row r="1168" spans="1:17">
      <c r="A1168" s="6" t="s">
        <v>1286</v>
      </c>
      <c r="B1168" s="6" t="s">
        <v>34</v>
      </c>
      <c r="C1168" s="6" t="s">
        <v>3</v>
      </c>
      <c r="D1168" s="6" t="s">
        <v>20</v>
      </c>
      <c r="E1168" s="6" t="s">
        <v>6</v>
      </c>
      <c r="F1168" s="6">
        <v>381.45171599999998</v>
      </c>
      <c r="G1168" s="6">
        <v>74.670436474068197</v>
      </c>
      <c r="H1168" s="6">
        <v>0.69599455541585697</v>
      </c>
      <c r="I1168" s="6">
        <v>73.306287145453098</v>
      </c>
      <c r="J1168" s="6">
        <v>76.034585802683296</v>
      </c>
      <c r="K1168" s="6">
        <v>364.97485418574701</v>
      </c>
      <c r="L1168" s="6">
        <v>75.479394177094804</v>
      </c>
      <c r="M1168" s="6">
        <v>0.67548417783015202</v>
      </c>
      <c r="N1168" s="6">
        <v>74.155445188547702</v>
      </c>
      <c r="O1168" s="6">
        <v>76.803343165641905</v>
      </c>
      <c r="P1168" s="6">
        <v>0.80895770302660697</v>
      </c>
      <c r="Q1168" s="6">
        <v>13.863016128338501</v>
      </c>
    </row>
    <row r="1169" spans="1:17">
      <c r="A1169" s="6" t="s">
        <v>1287</v>
      </c>
      <c r="B1169" s="6" t="s">
        <v>34</v>
      </c>
      <c r="C1169" s="6" t="s">
        <v>3</v>
      </c>
      <c r="D1169" s="6" t="s">
        <v>20</v>
      </c>
      <c r="E1169" s="6" t="s">
        <v>8</v>
      </c>
      <c r="F1169" s="6">
        <v>381.45171599999998</v>
      </c>
      <c r="G1169" s="6">
        <v>74.670436474068197</v>
      </c>
      <c r="H1169" s="6">
        <v>0.69599455541585697</v>
      </c>
      <c r="I1169" s="6">
        <v>73.306287145453098</v>
      </c>
      <c r="J1169" s="6">
        <v>76.034585802683296</v>
      </c>
      <c r="K1169" s="6">
        <v>350.67134164621598</v>
      </c>
      <c r="L1169" s="6">
        <v>75.611031463487294</v>
      </c>
      <c r="M1169" s="6">
        <v>0.71366839925398795</v>
      </c>
      <c r="N1169" s="6">
        <v>74.212241400949495</v>
      </c>
      <c r="O1169" s="6">
        <v>77.009821526025107</v>
      </c>
      <c r="P1169" s="6">
        <v>0.94059498941905395</v>
      </c>
      <c r="Q1169" s="6">
        <v>16.118869329960301</v>
      </c>
    </row>
    <row r="1170" spans="1:17">
      <c r="A1170" s="6" t="s">
        <v>1288</v>
      </c>
      <c r="B1170" s="6" t="s">
        <v>64</v>
      </c>
      <c r="C1170" s="6" t="s">
        <v>3</v>
      </c>
      <c r="D1170" s="6" t="s">
        <v>24</v>
      </c>
      <c r="E1170" s="6" t="s">
        <v>7</v>
      </c>
      <c r="F1170" s="6">
        <v>263.86399999999998</v>
      </c>
      <c r="G1170" s="6">
        <v>72.405481980897605</v>
      </c>
      <c r="H1170" s="6">
        <v>1.04525917350398</v>
      </c>
      <c r="I1170" s="6">
        <v>70.356774000829802</v>
      </c>
      <c r="J1170" s="6">
        <v>74.454189960965394</v>
      </c>
      <c r="K1170" s="6">
        <v>245.64234296837799</v>
      </c>
      <c r="L1170" s="6">
        <v>73.209278266181201</v>
      </c>
      <c r="M1170" s="6">
        <v>1.06048961404804</v>
      </c>
      <c r="N1170" s="6">
        <v>71.130718622647095</v>
      </c>
      <c r="O1170" s="6">
        <v>75.287837909715407</v>
      </c>
      <c r="P1170" s="6">
        <v>0.80379628528362401</v>
      </c>
      <c r="Q1170" s="6">
        <v>14.8782987585145</v>
      </c>
    </row>
    <row r="1171" spans="1:17">
      <c r="A1171" s="6" t="s">
        <v>1289</v>
      </c>
      <c r="B1171" s="6" t="s">
        <v>64</v>
      </c>
      <c r="C1171" s="6" t="s">
        <v>3</v>
      </c>
      <c r="D1171" s="6" t="s">
        <v>24</v>
      </c>
      <c r="E1171" s="6" t="s">
        <v>5</v>
      </c>
      <c r="F1171" s="6">
        <v>263.86399999999998</v>
      </c>
      <c r="G1171" s="6">
        <v>72.405481980897605</v>
      </c>
      <c r="H1171" s="6">
        <v>1.04525917350398</v>
      </c>
      <c r="I1171" s="6">
        <v>70.356774000829802</v>
      </c>
      <c r="J1171" s="6">
        <v>74.454189960965394</v>
      </c>
      <c r="K1171" s="6">
        <v>239.82106038114301</v>
      </c>
      <c r="L1171" s="6">
        <v>73.426357106504895</v>
      </c>
      <c r="M1171" s="6">
        <v>1.06792713979455</v>
      </c>
      <c r="N1171" s="6">
        <v>71.333219912507602</v>
      </c>
      <c r="O1171" s="6">
        <v>75.519494300502203</v>
      </c>
      <c r="P1171" s="6">
        <v>1.0208751256072599</v>
      </c>
      <c r="Q1171" s="6">
        <v>18.8964360647193</v>
      </c>
    </row>
    <row r="1172" spans="1:17">
      <c r="A1172" s="6" t="s">
        <v>1290</v>
      </c>
      <c r="B1172" s="6" t="s">
        <v>64</v>
      </c>
      <c r="C1172" s="6" t="s">
        <v>3</v>
      </c>
      <c r="D1172" s="6" t="s">
        <v>24</v>
      </c>
      <c r="E1172" s="6" t="s">
        <v>9</v>
      </c>
      <c r="F1172" s="6">
        <v>263.86399999999998</v>
      </c>
      <c r="G1172" s="6">
        <v>72.405481980897605</v>
      </c>
      <c r="H1172" s="6">
        <v>1.04525917350398</v>
      </c>
      <c r="I1172" s="6">
        <v>70.356774000829802</v>
      </c>
      <c r="J1172" s="6">
        <v>74.454189960965394</v>
      </c>
      <c r="K1172" s="6">
        <v>258.13325440534697</v>
      </c>
      <c r="L1172" s="6">
        <v>72.976068967384705</v>
      </c>
      <c r="M1172" s="6">
        <v>1.0282962892491501</v>
      </c>
      <c r="N1172" s="6">
        <v>70.960608240456395</v>
      </c>
      <c r="O1172" s="6">
        <v>74.991529694313101</v>
      </c>
      <c r="P1172" s="6">
        <v>0.57058698648710005</v>
      </c>
      <c r="Q1172" s="6">
        <v>10.5615860736157</v>
      </c>
    </row>
    <row r="1173" spans="1:17">
      <c r="A1173" s="6" t="s">
        <v>1291</v>
      </c>
      <c r="B1173" s="6" t="s">
        <v>64</v>
      </c>
      <c r="C1173" s="6" t="s">
        <v>3</v>
      </c>
      <c r="D1173" s="6" t="s">
        <v>24</v>
      </c>
      <c r="E1173" s="6" t="s">
        <v>12</v>
      </c>
      <c r="F1173" s="6">
        <v>263.86399999999998</v>
      </c>
      <c r="G1173" s="6">
        <v>72.405481980897605</v>
      </c>
      <c r="H1173" s="6">
        <v>1.04525917350398</v>
      </c>
      <c r="I1173" s="6">
        <v>70.356774000829802</v>
      </c>
      <c r="J1173" s="6">
        <v>74.454189960965394</v>
      </c>
      <c r="K1173" s="6">
        <v>252.42811827271399</v>
      </c>
      <c r="L1173" s="6">
        <v>73.712949049543994</v>
      </c>
      <c r="M1173" s="6">
        <v>0.993223310067334</v>
      </c>
      <c r="N1173" s="6">
        <v>71.766231361812004</v>
      </c>
      <c r="O1173" s="6">
        <v>75.659666737275998</v>
      </c>
      <c r="P1173" s="6">
        <v>1.3074670686463701</v>
      </c>
      <c r="Q1173" s="6">
        <v>24.201263454926199</v>
      </c>
    </row>
    <row r="1174" spans="1:17">
      <c r="A1174" s="6" t="s">
        <v>1292</v>
      </c>
      <c r="B1174" s="6" t="s">
        <v>64</v>
      </c>
      <c r="C1174" s="6" t="s">
        <v>3</v>
      </c>
      <c r="D1174" s="6" t="s">
        <v>24</v>
      </c>
      <c r="E1174" s="6" t="s">
        <v>10</v>
      </c>
      <c r="F1174" s="6">
        <v>263.86399999999998</v>
      </c>
      <c r="G1174" s="6">
        <v>72.405481980897605</v>
      </c>
      <c r="H1174" s="6">
        <v>1.04525917350398</v>
      </c>
      <c r="I1174" s="6">
        <v>70.356774000829802</v>
      </c>
      <c r="J1174" s="6">
        <v>74.454189960965394</v>
      </c>
      <c r="K1174" s="6">
        <v>260.437289348756</v>
      </c>
      <c r="L1174" s="6">
        <v>72.660672851209398</v>
      </c>
      <c r="M1174" s="6">
        <v>1.03552805126919</v>
      </c>
      <c r="N1174" s="6">
        <v>70.631037870721698</v>
      </c>
      <c r="O1174" s="6">
        <v>74.690307831696998</v>
      </c>
      <c r="P1174" s="6">
        <v>0.25519087031174997</v>
      </c>
      <c r="Q1174" s="6">
        <v>4.72359238087774</v>
      </c>
    </row>
    <row r="1175" spans="1:17">
      <c r="A1175" s="6" t="s">
        <v>1293</v>
      </c>
      <c r="B1175" s="6" t="s">
        <v>64</v>
      </c>
      <c r="C1175" s="6" t="s">
        <v>3</v>
      </c>
      <c r="D1175" s="6" t="s">
        <v>24</v>
      </c>
      <c r="E1175" s="6" t="s">
        <v>11</v>
      </c>
      <c r="F1175" s="6">
        <v>263.86399999999998</v>
      </c>
      <c r="G1175" s="6">
        <v>72.405481980897605</v>
      </c>
      <c r="H1175" s="6">
        <v>1.04525917350398</v>
      </c>
      <c r="I1175" s="6">
        <v>70.356774000829802</v>
      </c>
      <c r="J1175" s="6">
        <v>74.454189960965394</v>
      </c>
      <c r="K1175" s="6">
        <v>263.04298832684799</v>
      </c>
      <c r="L1175" s="6">
        <v>72.616246228443302</v>
      </c>
      <c r="M1175" s="6">
        <v>1.0220966131575699</v>
      </c>
      <c r="N1175" s="6">
        <v>70.612936866654493</v>
      </c>
      <c r="O1175" s="6">
        <v>74.619555590232196</v>
      </c>
      <c r="P1175" s="6">
        <v>0.210764247545697</v>
      </c>
      <c r="Q1175" s="6">
        <v>3.9012539619935001</v>
      </c>
    </row>
    <row r="1176" spans="1:17">
      <c r="A1176" s="6" t="s">
        <v>1294</v>
      </c>
      <c r="B1176" s="6" t="s">
        <v>64</v>
      </c>
      <c r="C1176" s="6" t="s">
        <v>3</v>
      </c>
      <c r="D1176" s="6" t="s">
        <v>24</v>
      </c>
      <c r="E1176" s="6" t="s">
        <v>6</v>
      </c>
      <c r="F1176" s="6">
        <v>263.86399999999998</v>
      </c>
      <c r="G1176" s="6">
        <v>72.405481980897605</v>
      </c>
      <c r="H1176" s="6">
        <v>1.04525917350398</v>
      </c>
      <c r="I1176" s="6">
        <v>70.356774000829802</v>
      </c>
      <c r="J1176" s="6">
        <v>74.454189960965394</v>
      </c>
      <c r="K1176" s="6">
        <v>261.73149364727999</v>
      </c>
      <c r="L1176" s="6">
        <v>72.968526239060395</v>
      </c>
      <c r="M1176" s="6">
        <v>1.0008643689935099</v>
      </c>
      <c r="N1176" s="6">
        <v>71.006832075833103</v>
      </c>
      <c r="O1176" s="6">
        <v>74.930220402287603</v>
      </c>
      <c r="P1176" s="6">
        <v>0.56304425816274795</v>
      </c>
      <c r="Q1176" s="6">
        <v>10.4219698953394</v>
      </c>
    </row>
    <row r="1177" spans="1:17">
      <c r="A1177" s="6" t="s">
        <v>1295</v>
      </c>
      <c r="B1177" s="6" t="s">
        <v>64</v>
      </c>
      <c r="C1177" s="6" t="s">
        <v>3</v>
      </c>
      <c r="D1177" s="6" t="s">
        <v>24</v>
      </c>
      <c r="E1177" s="6" t="s">
        <v>8</v>
      </c>
      <c r="F1177" s="6">
        <v>263.86399999999998</v>
      </c>
      <c r="G1177" s="6">
        <v>72.405481980897605</v>
      </c>
      <c r="H1177" s="6">
        <v>1.04525917350398</v>
      </c>
      <c r="I1177" s="6">
        <v>70.356774000829802</v>
      </c>
      <c r="J1177" s="6">
        <v>74.454189960965394</v>
      </c>
      <c r="K1177" s="6">
        <v>244.13134696322001</v>
      </c>
      <c r="L1177" s="6">
        <v>73.076231563717201</v>
      </c>
      <c r="M1177" s="6">
        <v>1.06775990900512</v>
      </c>
      <c r="N1177" s="6">
        <v>70.983422142067198</v>
      </c>
      <c r="O1177" s="6">
        <v>75.169040985367204</v>
      </c>
      <c r="P1177" s="6">
        <v>0.67074958281956798</v>
      </c>
      <c r="Q1177" s="6">
        <v>12.4155994100136</v>
      </c>
    </row>
    <row r="1178" spans="1:17">
      <c r="A1178" s="6" t="s">
        <v>1296</v>
      </c>
      <c r="B1178" s="6" t="s">
        <v>49</v>
      </c>
      <c r="C1178" s="6" t="s">
        <v>3</v>
      </c>
      <c r="D1178" s="6" t="s">
        <v>24</v>
      </c>
      <c r="E1178" s="6" t="s">
        <v>7</v>
      </c>
      <c r="F1178" s="6">
        <v>454.70800000000003</v>
      </c>
      <c r="G1178" s="6">
        <v>73.921768158838702</v>
      </c>
      <c r="H1178" s="6">
        <v>0.69519101839422504</v>
      </c>
      <c r="I1178" s="6">
        <v>72.559193762785995</v>
      </c>
      <c r="J1178" s="6">
        <v>75.284342554891396</v>
      </c>
      <c r="K1178" s="6">
        <v>408.52472977063297</v>
      </c>
      <c r="L1178" s="6">
        <v>75.208599537800495</v>
      </c>
      <c r="M1178" s="6">
        <v>0.70465862055275597</v>
      </c>
      <c r="N1178" s="6">
        <v>73.8274686415171</v>
      </c>
      <c r="O1178" s="6">
        <v>76.589730434083904</v>
      </c>
      <c r="P1178" s="6">
        <v>1.28683137896184</v>
      </c>
      <c r="Q1178" s="6">
        <v>21.578229651769401</v>
      </c>
    </row>
    <row r="1179" spans="1:17">
      <c r="A1179" s="6" t="s">
        <v>1297</v>
      </c>
      <c r="B1179" s="6" t="s">
        <v>49</v>
      </c>
      <c r="C1179" s="6" t="s">
        <v>3</v>
      </c>
      <c r="D1179" s="6" t="s">
        <v>24</v>
      </c>
      <c r="E1179" s="6" t="s">
        <v>5</v>
      </c>
      <c r="F1179" s="6">
        <v>454.70800000000003</v>
      </c>
      <c r="G1179" s="6">
        <v>73.921768158838702</v>
      </c>
      <c r="H1179" s="6">
        <v>0.69519101839422504</v>
      </c>
      <c r="I1179" s="6">
        <v>72.559193762785995</v>
      </c>
      <c r="J1179" s="6">
        <v>75.284342554891396</v>
      </c>
      <c r="K1179" s="6">
        <v>392.05164014182702</v>
      </c>
      <c r="L1179" s="6">
        <v>75.350700773729102</v>
      </c>
      <c r="M1179" s="6">
        <v>0.74774175178674396</v>
      </c>
      <c r="N1179" s="6">
        <v>73.885126940227096</v>
      </c>
      <c r="O1179" s="6">
        <v>76.816274607231094</v>
      </c>
      <c r="P1179" s="6">
        <v>1.4289326148904</v>
      </c>
      <c r="Q1179" s="6">
        <v>23.961053969544899</v>
      </c>
    </row>
    <row r="1180" spans="1:17">
      <c r="A1180" s="6" t="s">
        <v>1298</v>
      </c>
      <c r="B1180" s="6" t="s">
        <v>49</v>
      </c>
      <c r="C1180" s="6" t="s">
        <v>3</v>
      </c>
      <c r="D1180" s="6" t="s">
        <v>24</v>
      </c>
      <c r="E1180" s="6" t="s">
        <v>9</v>
      </c>
      <c r="F1180" s="6">
        <v>454.70800000000003</v>
      </c>
      <c r="G1180" s="6">
        <v>73.921768158838702</v>
      </c>
      <c r="H1180" s="6">
        <v>0.69519101839422504</v>
      </c>
      <c r="I1180" s="6">
        <v>72.559193762785995</v>
      </c>
      <c r="J1180" s="6">
        <v>75.284342554891396</v>
      </c>
      <c r="K1180" s="6">
        <v>445.472797120238</v>
      </c>
      <c r="L1180" s="6">
        <v>74.360044110740006</v>
      </c>
      <c r="M1180" s="6">
        <v>0.68695758321801004</v>
      </c>
      <c r="N1180" s="6">
        <v>73.013607247632706</v>
      </c>
      <c r="O1180" s="6">
        <v>75.706480973847306</v>
      </c>
      <c r="P1180" s="6">
        <v>0.43827595190126101</v>
      </c>
      <c r="Q1180" s="6">
        <v>7.34922950713477</v>
      </c>
    </row>
    <row r="1181" spans="1:17">
      <c r="A1181" s="6" t="s">
        <v>1299</v>
      </c>
      <c r="B1181" s="6" t="s">
        <v>49</v>
      </c>
      <c r="C1181" s="6" t="s">
        <v>3</v>
      </c>
      <c r="D1181" s="6" t="s">
        <v>24</v>
      </c>
      <c r="E1181" s="6" t="s">
        <v>12</v>
      </c>
      <c r="F1181" s="6">
        <v>454.70800000000003</v>
      </c>
      <c r="G1181" s="6">
        <v>73.921768158838702</v>
      </c>
      <c r="H1181" s="6">
        <v>0.69519101839422504</v>
      </c>
      <c r="I1181" s="6">
        <v>72.559193762785995</v>
      </c>
      <c r="J1181" s="6">
        <v>75.284342554891396</v>
      </c>
      <c r="K1181" s="6">
        <v>439.74696588271001</v>
      </c>
      <c r="L1181" s="6">
        <v>74.994010953688402</v>
      </c>
      <c r="M1181" s="6">
        <v>0.64470466478896105</v>
      </c>
      <c r="N1181" s="6">
        <v>73.730389810702107</v>
      </c>
      <c r="O1181" s="6">
        <v>76.257632096674797</v>
      </c>
      <c r="P1181" s="6">
        <v>1.07224279484971</v>
      </c>
      <c r="Q1181" s="6">
        <v>17.979901367021601</v>
      </c>
    </row>
    <row r="1182" spans="1:17">
      <c r="A1182" s="6" t="s">
        <v>1300</v>
      </c>
      <c r="B1182" s="6" t="s">
        <v>49</v>
      </c>
      <c r="C1182" s="6" t="s">
        <v>3</v>
      </c>
      <c r="D1182" s="6" t="s">
        <v>24</v>
      </c>
      <c r="E1182" s="6" t="s">
        <v>10</v>
      </c>
      <c r="F1182" s="6">
        <v>454.70800000000003</v>
      </c>
      <c r="G1182" s="6">
        <v>73.921768158838702</v>
      </c>
      <c r="H1182" s="6">
        <v>0.69519101839422504</v>
      </c>
      <c r="I1182" s="6">
        <v>72.559193762785995</v>
      </c>
      <c r="J1182" s="6">
        <v>75.284342554891396</v>
      </c>
      <c r="K1182" s="6">
        <v>472.00396329154302</v>
      </c>
      <c r="L1182" s="6">
        <v>73.622958470726402</v>
      </c>
      <c r="M1182" s="6">
        <v>0.68330315732841396</v>
      </c>
      <c r="N1182" s="6">
        <v>72.283684282362699</v>
      </c>
      <c r="O1182" s="6">
        <v>74.962232659090006</v>
      </c>
      <c r="P1182" s="6">
        <v>-0.29880968811234299</v>
      </c>
      <c r="Q1182" s="6">
        <v>-5.0105897149193996</v>
      </c>
    </row>
    <row r="1183" spans="1:17">
      <c r="A1183" s="6" t="s">
        <v>1301</v>
      </c>
      <c r="B1183" s="6" t="s">
        <v>49</v>
      </c>
      <c r="C1183" s="6" t="s">
        <v>3</v>
      </c>
      <c r="D1183" s="6" t="s">
        <v>24</v>
      </c>
      <c r="E1183" s="6" t="s">
        <v>11</v>
      </c>
      <c r="F1183" s="6">
        <v>454.70800000000003</v>
      </c>
      <c r="G1183" s="6">
        <v>73.921768158838702</v>
      </c>
      <c r="H1183" s="6">
        <v>0.69519101839422504</v>
      </c>
      <c r="I1183" s="6">
        <v>72.559193762785995</v>
      </c>
      <c r="J1183" s="6">
        <v>75.284342554891396</v>
      </c>
      <c r="K1183" s="6">
        <v>453.70800000000003</v>
      </c>
      <c r="L1183" s="6">
        <v>74.041511667840297</v>
      </c>
      <c r="M1183" s="6">
        <v>0.68592848900111203</v>
      </c>
      <c r="N1183" s="6">
        <v>72.697091829398104</v>
      </c>
      <c r="O1183" s="6">
        <v>75.385931506282503</v>
      </c>
      <c r="P1183" s="6">
        <v>0.119743509001609</v>
      </c>
      <c r="Q1183" s="6">
        <v>2.0079188142194502</v>
      </c>
    </row>
    <row r="1184" spans="1:17">
      <c r="A1184" s="6" t="s">
        <v>1302</v>
      </c>
      <c r="B1184" s="6" t="s">
        <v>49</v>
      </c>
      <c r="C1184" s="6" t="s">
        <v>3</v>
      </c>
      <c r="D1184" s="6" t="s">
        <v>24</v>
      </c>
      <c r="E1184" s="6" t="s">
        <v>6</v>
      </c>
      <c r="F1184" s="6">
        <v>454.70800000000003</v>
      </c>
      <c r="G1184" s="6">
        <v>73.921768158838702</v>
      </c>
      <c r="H1184" s="6">
        <v>0.69519101839422504</v>
      </c>
      <c r="I1184" s="6">
        <v>72.559193762785995</v>
      </c>
      <c r="J1184" s="6">
        <v>75.284342554891396</v>
      </c>
      <c r="K1184" s="6">
        <v>438.462728907844</v>
      </c>
      <c r="L1184" s="6">
        <v>74.285610676819402</v>
      </c>
      <c r="M1184" s="6">
        <v>0.70967322578395398</v>
      </c>
      <c r="N1184" s="6">
        <v>72.894651154282798</v>
      </c>
      <c r="O1184" s="6">
        <v>75.676570199355893</v>
      </c>
      <c r="P1184" s="6">
        <v>0.36384251798068601</v>
      </c>
      <c r="Q1184" s="6">
        <v>6.1010926049994403</v>
      </c>
    </row>
    <row r="1185" spans="1:17">
      <c r="A1185" s="6" t="s">
        <v>1303</v>
      </c>
      <c r="B1185" s="6" t="s">
        <v>49</v>
      </c>
      <c r="C1185" s="6" t="s">
        <v>3</v>
      </c>
      <c r="D1185" s="6" t="s">
        <v>24</v>
      </c>
      <c r="E1185" s="6" t="s">
        <v>8</v>
      </c>
      <c r="F1185" s="6">
        <v>454.70800000000003</v>
      </c>
      <c r="G1185" s="6">
        <v>73.921768158838702</v>
      </c>
      <c r="H1185" s="6">
        <v>0.69519101839422504</v>
      </c>
      <c r="I1185" s="6">
        <v>72.559193762785995</v>
      </c>
      <c r="J1185" s="6">
        <v>75.284342554891396</v>
      </c>
      <c r="K1185" s="6">
        <v>396.205231476096</v>
      </c>
      <c r="L1185" s="6">
        <v>75.474272354614698</v>
      </c>
      <c r="M1185" s="6">
        <v>0.72746689073944304</v>
      </c>
      <c r="N1185" s="6">
        <v>74.048437248765396</v>
      </c>
      <c r="O1185" s="6">
        <v>76.900107460464</v>
      </c>
      <c r="P1185" s="6">
        <v>1.55250419577595</v>
      </c>
      <c r="Q1185" s="6">
        <v>26.033163800229801</v>
      </c>
    </row>
    <row r="1186" spans="1:17">
      <c r="A1186" s="6" t="s">
        <v>1304</v>
      </c>
      <c r="B1186" s="6" t="s">
        <v>62</v>
      </c>
      <c r="C1186" s="6" t="s">
        <v>3</v>
      </c>
      <c r="D1186" s="6" t="s">
        <v>24</v>
      </c>
      <c r="E1186" s="6" t="s">
        <v>7</v>
      </c>
      <c r="F1186" s="6">
        <v>553.63099999999997</v>
      </c>
      <c r="G1186" s="6">
        <v>74.548905342941197</v>
      </c>
      <c r="H1186" s="6">
        <v>0.58426988520231304</v>
      </c>
      <c r="I1186" s="6">
        <v>73.403736367944603</v>
      </c>
      <c r="J1186" s="6">
        <v>75.694074317937705</v>
      </c>
      <c r="K1186" s="6">
        <v>543.26241503773099</v>
      </c>
      <c r="L1186" s="6">
        <v>74.837876414297298</v>
      </c>
      <c r="M1186" s="6">
        <v>0.583022527704254</v>
      </c>
      <c r="N1186" s="6">
        <v>73.695152259997002</v>
      </c>
      <c r="O1186" s="6">
        <v>75.980600568597694</v>
      </c>
      <c r="P1186" s="6">
        <v>0.28897107135618699</v>
      </c>
      <c r="Q1186" s="6">
        <v>5.7572040022608899</v>
      </c>
    </row>
    <row r="1187" spans="1:17">
      <c r="A1187" s="6" t="s">
        <v>1305</v>
      </c>
      <c r="B1187" s="6" t="s">
        <v>62</v>
      </c>
      <c r="C1187" s="6" t="s">
        <v>3</v>
      </c>
      <c r="D1187" s="6" t="s">
        <v>24</v>
      </c>
      <c r="E1187" s="6" t="s">
        <v>5</v>
      </c>
      <c r="F1187" s="6">
        <v>553.63099999999997</v>
      </c>
      <c r="G1187" s="6">
        <v>74.548905342941197</v>
      </c>
      <c r="H1187" s="6">
        <v>0.58426988520231304</v>
      </c>
      <c r="I1187" s="6">
        <v>73.403736367944603</v>
      </c>
      <c r="J1187" s="6">
        <v>75.694074317937705</v>
      </c>
      <c r="K1187" s="6">
        <v>475.00042588363499</v>
      </c>
      <c r="L1187" s="6">
        <v>76.451051874709194</v>
      </c>
      <c r="M1187" s="6">
        <v>0.60061480846725801</v>
      </c>
      <c r="N1187" s="6">
        <v>75.273846850113401</v>
      </c>
      <c r="O1187" s="6">
        <v>77.628256899305001</v>
      </c>
      <c r="P1187" s="6">
        <v>1.9021465317680499</v>
      </c>
      <c r="Q1187" s="6">
        <v>37.896684862559901</v>
      </c>
    </row>
    <row r="1188" spans="1:17">
      <c r="A1188" s="6" t="s">
        <v>1306</v>
      </c>
      <c r="B1188" s="6" t="s">
        <v>62</v>
      </c>
      <c r="C1188" s="6" t="s">
        <v>3</v>
      </c>
      <c r="D1188" s="6" t="s">
        <v>24</v>
      </c>
      <c r="E1188" s="6" t="s">
        <v>9</v>
      </c>
      <c r="F1188" s="6">
        <v>553.63099999999997</v>
      </c>
      <c r="G1188" s="6">
        <v>74.548905342941197</v>
      </c>
      <c r="H1188" s="6">
        <v>0.58426988520231304</v>
      </c>
      <c r="I1188" s="6">
        <v>73.403736367944603</v>
      </c>
      <c r="J1188" s="6">
        <v>75.694074317937705</v>
      </c>
      <c r="K1188" s="6">
        <v>537.96993284470295</v>
      </c>
      <c r="L1188" s="6">
        <v>75.038191062209805</v>
      </c>
      <c r="M1188" s="6">
        <v>0.57750157304664296</v>
      </c>
      <c r="N1188" s="6">
        <v>73.906287979038296</v>
      </c>
      <c r="O1188" s="6">
        <v>76.170094145381199</v>
      </c>
      <c r="P1188" s="6">
        <v>0.48928571926860798</v>
      </c>
      <c r="Q1188" s="6">
        <v>9.7480958491868694</v>
      </c>
    </row>
    <row r="1189" spans="1:17">
      <c r="A1189" s="6" t="s">
        <v>1307</v>
      </c>
      <c r="B1189" s="6" t="s">
        <v>62</v>
      </c>
      <c r="C1189" s="6" t="s">
        <v>3</v>
      </c>
      <c r="D1189" s="6" t="s">
        <v>24</v>
      </c>
      <c r="E1189" s="6" t="s">
        <v>12</v>
      </c>
      <c r="F1189" s="6">
        <v>553.63099999999997</v>
      </c>
      <c r="G1189" s="6">
        <v>74.548905342941197</v>
      </c>
      <c r="H1189" s="6">
        <v>0.58426988520231304</v>
      </c>
      <c r="I1189" s="6">
        <v>73.403736367944603</v>
      </c>
      <c r="J1189" s="6">
        <v>75.694074317937705</v>
      </c>
      <c r="K1189" s="6">
        <v>528.80538136274401</v>
      </c>
      <c r="L1189" s="6">
        <v>75.542174791451899</v>
      </c>
      <c r="M1189" s="6">
        <v>0.561951097049043</v>
      </c>
      <c r="N1189" s="6">
        <v>74.440750641235795</v>
      </c>
      <c r="O1189" s="6">
        <v>76.643598941668003</v>
      </c>
      <c r="P1189" s="6">
        <v>0.99326944851075905</v>
      </c>
      <c r="Q1189" s="6">
        <v>19.789021847245799</v>
      </c>
    </row>
    <row r="1190" spans="1:17">
      <c r="A1190" s="6" t="s">
        <v>1308</v>
      </c>
      <c r="B1190" s="6" t="s">
        <v>62</v>
      </c>
      <c r="C1190" s="6" t="s">
        <v>3</v>
      </c>
      <c r="D1190" s="6" t="s">
        <v>24</v>
      </c>
      <c r="E1190" s="6" t="s">
        <v>10</v>
      </c>
      <c r="F1190" s="6">
        <v>553.63099999999997</v>
      </c>
      <c r="G1190" s="6">
        <v>74.548905342941197</v>
      </c>
      <c r="H1190" s="6">
        <v>0.58426988520231304</v>
      </c>
      <c r="I1190" s="6">
        <v>73.403736367944603</v>
      </c>
      <c r="J1190" s="6">
        <v>75.694074317937705</v>
      </c>
      <c r="K1190" s="6">
        <v>533.03403871053104</v>
      </c>
      <c r="L1190" s="6">
        <v>74.899653366861699</v>
      </c>
      <c r="M1190" s="6">
        <v>0.59905127572202799</v>
      </c>
      <c r="N1190" s="6">
        <v>73.725512866446493</v>
      </c>
      <c r="O1190" s="6">
        <v>76.073793867276805</v>
      </c>
      <c r="P1190" s="6">
        <v>0.35074802392051702</v>
      </c>
      <c r="Q1190" s="6">
        <v>6.9879933573394402</v>
      </c>
    </row>
    <row r="1191" spans="1:17">
      <c r="A1191" s="6" t="s">
        <v>1309</v>
      </c>
      <c r="B1191" s="6" t="s">
        <v>62</v>
      </c>
      <c r="C1191" s="6" t="s">
        <v>3</v>
      </c>
      <c r="D1191" s="6" t="s">
        <v>24</v>
      </c>
      <c r="E1191" s="6" t="s">
        <v>11</v>
      </c>
      <c r="F1191" s="6">
        <v>553.63099999999997</v>
      </c>
      <c r="G1191" s="6">
        <v>74.548905342941197</v>
      </c>
      <c r="H1191" s="6">
        <v>0.58426988520231304</v>
      </c>
      <c r="I1191" s="6">
        <v>73.403736367944603</v>
      </c>
      <c r="J1191" s="6">
        <v>75.694074317937705</v>
      </c>
      <c r="K1191" s="6">
        <v>556.85300772200799</v>
      </c>
      <c r="L1191" s="6">
        <v>74.221520080546497</v>
      </c>
      <c r="M1191" s="6">
        <v>0.60950359556286504</v>
      </c>
      <c r="N1191" s="6">
        <v>73.026893033243198</v>
      </c>
      <c r="O1191" s="6">
        <v>75.416147127849698</v>
      </c>
      <c r="P1191" s="6">
        <v>-0.32738526239469901</v>
      </c>
      <c r="Q1191" s="6">
        <v>-6.522534363368</v>
      </c>
    </row>
    <row r="1192" spans="1:17">
      <c r="A1192" s="6" t="s">
        <v>1310</v>
      </c>
      <c r="B1192" s="6" t="s">
        <v>62</v>
      </c>
      <c r="C1192" s="6" t="s">
        <v>3</v>
      </c>
      <c r="D1192" s="6" t="s">
        <v>24</v>
      </c>
      <c r="E1192" s="6" t="s">
        <v>6</v>
      </c>
      <c r="F1192" s="6">
        <v>553.63099999999997</v>
      </c>
      <c r="G1192" s="6">
        <v>74.548905342941197</v>
      </c>
      <c r="H1192" s="6">
        <v>0.58426988520231304</v>
      </c>
      <c r="I1192" s="6">
        <v>73.403736367944603</v>
      </c>
      <c r="J1192" s="6">
        <v>75.694074317937705</v>
      </c>
      <c r="K1192" s="6">
        <v>540.41109000993004</v>
      </c>
      <c r="L1192" s="6">
        <v>74.9898317973053</v>
      </c>
      <c r="M1192" s="6">
        <v>0.57764491868891299</v>
      </c>
      <c r="N1192" s="6">
        <v>73.857647756674993</v>
      </c>
      <c r="O1192" s="6">
        <v>76.122015837935606</v>
      </c>
      <c r="P1192" s="6">
        <v>0.44092645436413103</v>
      </c>
      <c r="Q1192" s="6">
        <v>8.7846286337739006</v>
      </c>
    </row>
    <row r="1193" spans="1:17">
      <c r="A1193" s="6" t="s">
        <v>1311</v>
      </c>
      <c r="B1193" s="6" t="s">
        <v>62</v>
      </c>
      <c r="C1193" s="6" t="s">
        <v>3</v>
      </c>
      <c r="D1193" s="6" t="s">
        <v>24</v>
      </c>
      <c r="E1193" s="6" t="s">
        <v>8</v>
      </c>
      <c r="F1193" s="6">
        <v>553.63099999999997</v>
      </c>
      <c r="G1193" s="6">
        <v>74.548905342941197</v>
      </c>
      <c r="H1193" s="6">
        <v>0.58426988520231304</v>
      </c>
      <c r="I1193" s="6">
        <v>73.403736367944603</v>
      </c>
      <c r="J1193" s="6">
        <v>75.694074317937705</v>
      </c>
      <c r="K1193" s="6">
        <v>507.50182301724197</v>
      </c>
      <c r="L1193" s="6">
        <v>75.430238681494899</v>
      </c>
      <c r="M1193" s="6">
        <v>0.60436795779629504</v>
      </c>
      <c r="N1193" s="6">
        <v>74.245677484214099</v>
      </c>
      <c r="O1193" s="6">
        <v>76.614799878775599</v>
      </c>
      <c r="P1193" s="6">
        <v>0.88133333855371598</v>
      </c>
      <c r="Q1193" s="6">
        <v>17.5589058110012</v>
      </c>
    </row>
    <row r="1194" spans="1:17">
      <c r="A1194" s="6" t="s">
        <v>1312</v>
      </c>
      <c r="B1194" s="6" t="s">
        <v>54</v>
      </c>
      <c r="C1194" s="6" t="s">
        <v>3</v>
      </c>
      <c r="D1194" s="6" t="s">
        <v>24</v>
      </c>
      <c r="E1194" s="6" t="s">
        <v>7</v>
      </c>
      <c r="F1194" s="6">
        <v>957.46900000000005</v>
      </c>
      <c r="G1194" s="6">
        <v>73.911462704712903</v>
      </c>
      <c r="H1194" s="6">
        <v>0.43777367286472901</v>
      </c>
      <c r="I1194" s="6">
        <v>73.053426305898</v>
      </c>
      <c r="J1194" s="6">
        <v>74.769499103527806</v>
      </c>
      <c r="K1194" s="6">
        <v>840.38535168243004</v>
      </c>
      <c r="L1194" s="6">
        <v>75.632757878042497</v>
      </c>
      <c r="M1194" s="6">
        <v>0.44730022574594602</v>
      </c>
      <c r="N1194" s="6">
        <v>74.756049435580493</v>
      </c>
      <c r="O1194" s="6">
        <v>76.5094663205046</v>
      </c>
      <c r="P1194" s="6">
        <v>1.72129517332966</v>
      </c>
      <c r="Q1194" s="6">
        <v>24.509745054830098</v>
      </c>
    </row>
    <row r="1195" spans="1:17">
      <c r="A1195" s="6" t="s">
        <v>1313</v>
      </c>
      <c r="B1195" s="6" t="s">
        <v>54</v>
      </c>
      <c r="C1195" s="6" t="s">
        <v>3</v>
      </c>
      <c r="D1195" s="6" t="s">
        <v>24</v>
      </c>
      <c r="E1195" s="6" t="s">
        <v>5</v>
      </c>
      <c r="F1195" s="6">
        <v>957.46900000000005</v>
      </c>
      <c r="G1195" s="6">
        <v>73.911462704712903</v>
      </c>
      <c r="H1195" s="6">
        <v>0.43777367286472901</v>
      </c>
      <c r="I1195" s="6">
        <v>73.053426305898</v>
      </c>
      <c r="J1195" s="6">
        <v>74.769499103527806</v>
      </c>
      <c r="K1195" s="6">
        <v>849.18448428889701</v>
      </c>
      <c r="L1195" s="6">
        <v>75.404631517713199</v>
      </c>
      <c r="M1195" s="6">
        <v>0.44882876543540001</v>
      </c>
      <c r="N1195" s="6">
        <v>74.524927137459898</v>
      </c>
      <c r="O1195" s="6">
        <v>76.284335897966599</v>
      </c>
      <c r="P1195" s="6">
        <v>1.49316881300037</v>
      </c>
      <c r="Q1195" s="6">
        <v>21.2614242446686</v>
      </c>
    </row>
    <row r="1196" spans="1:17">
      <c r="A1196" s="6" t="s">
        <v>1314</v>
      </c>
      <c r="B1196" s="6" t="s">
        <v>54</v>
      </c>
      <c r="C1196" s="6" t="s">
        <v>3</v>
      </c>
      <c r="D1196" s="6" t="s">
        <v>24</v>
      </c>
      <c r="E1196" s="6" t="s">
        <v>9</v>
      </c>
      <c r="F1196" s="6">
        <v>957.46900000000005</v>
      </c>
      <c r="G1196" s="6">
        <v>73.911462704712903</v>
      </c>
      <c r="H1196" s="6">
        <v>0.43777367286472901</v>
      </c>
      <c r="I1196" s="6">
        <v>73.053426305898</v>
      </c>
      <c r="J1196" s="6">
        <v>74.769499103527806</v>
      </c>
      <c r="K1196" s="6">
        <v>919.23577645534203</v>
      </c>
      <c r="L1196" s="6">
        <v>74.611170990060799</v>
      </c>
      <c r="M1196" s="6">
        <v>0.43582665640053703</v>
      </c>
      <c r="N1196" s="6">
        <v>73.756950743515702</v>
      </c>
      <c r="O1196" s="6">
        <v>75.465391236605797</v>
      </c>
      <c r="P1196" s="6">
        <v>0.69970828534789598</v>
      </c>
      <c r="Q1196" s="6">
        <v>9.9632369580488707</v>
      </c>
    </row>
    <row r="1197" spans="1:17">
      <c r="A1197" s="6" t="s">
        <v>1315</v>
      </c>
      <c r="B1197" s="6" t="s">
        <v>54</v>
      </c>
      <c r="C1197" s="6" t="s">
        <v>3</v>
      </c>
      <c r="D1197" s="6" t="s">
        <v>24</v>
      </c>
      <c r="E1197" s="6" t="s">
        <v>12</v>
      </c>
      <c r="F1197" s="6">
        <v>957.46900000000005</v>
      </c>
      <c r="G1197" s="6">
        <v>73.911462704712903</v>
      </c>
      <c r="H1197" s="6">
        <v>0.43777367286472901</v>
      </c>
      <c r="I1197" s="6">
        <v>73.053426305898</v>
      </c>
      <c r="J1197" s="6">
        <v>74.769499103527806</v>
      </c>
      <c r="K1197" s="6">
        <v>938.21418369821902</v>
      </c>
      <c r="L1197" s="6">
        <v>74.384988627374895</v>
      </c>
      <c r="M1197" s="6">
        <v>0.42945436998193298</v>
      </c>
      <c r="N1197" s="6">
        <v>73.543258062210299</v>
      </c>
      <c r="O1197" s="6">
        <v>75.226719192539406</v>
      </c>
      <c r="P1197" s="6">
        <v>0.473525922661992</v>
      </c>
      <c r="Q1197" s="6">
        <v>6.7425969822758702</v>
      </c>
    </row>
    <row r="1198" spans="1:17">
      <c r="A1198" s="6" t="s">
        <v>1316</v>
      </c>
      <c r="B1198" s="6" t="s">
        <v>54</v>
      </c>
      <c r="C1198" s="6" t="s">
        <v>3</v>
      </c>
      <c r="D1198" s="6" t="s">
        <v>24</v>
      </c>
      <c r="E1198" s="6" t="s">
        <v>10</v>
      </c>
      <c r="F1198" s="6">
        <v>957.46900000000005</v>
      </c>
      <c r="G1198" s="6">
        <v>73.911462704712903</v>
      </c>
      <c r="H1198" s="6">
        <v>0.43777367286472901</v>
      </c>
      <c r="I1198" s="6">
        <v>73.053426305898</v>
      </c>
      <c r="J1198" s="6">
        <v>74.769499103527806</v>
      </c>
      <c r="K1198" s="6">
        <v>916.35839590963599</v>
      </c>
      <c r="L1198" s="6">
        <v>74.233915938674301</v>
      </c>
      <c r="M1198" s="6">
        <v>0.44817684638465399</v>
      </c>
      <c r="N1198" s="6">
        <v>73.355489319760395</v>
      </c>
      <c r="O1198" s="6">
        <v>75.112342557588207</v>
      </c>
      <c r="P1198" s="6">
        <v>0.32245323396141101</v>
      </c>
      <c r="Q1198" s="6">
        <v>4.59145338867806</v>
      </c>
    </row>
    <row r="1199" spans="1:17">
      <c r="A1199" s="6" t="s">
        <v>1317</v>
      </c>
      <c r="B1199" s="6" t="s">
        <v>54</v>
      </c>
      <c r="C1199" s="6" t="s">
        <v>3</v>
      </c>
      <c r="D1199" s="6" t="s">
        <v>24</v>
      </c>
      <c r="E1199" s="6" t="s">
        <v>11</v>
      </c>
      <c r="F1199" s="6">
        <v>957.46900000000005</v>
      </c>
      <c r="G1199" s="6">
        <v>73.911462704712903</v>
      </c>
      <c r="H1199" s="6">
        <v>0.43777367286472901</v>
      </c>
      <c r="I1199" s="6">
        <v>73.053426305898</v>
      </c>
      <c r="J1199" s="6">
        <v>74.769499103527806</v>
      </c>
      <c r="K1199" s="6">
        <v>951.21634982332102</v>
      </c>
      <c r="L1199" s="6">
        <v>74.144132988686096</v>
      </c>
      <c r="M1199" s="6">
        <v>0.42915101979618098</v>
      </c>
      <c r="N1199" s="6">
        <v>73.3029969898856</v>
      </c>
      <c r="O1199" s="6">
        <v>74.985268987486606</v>
      </c>
      <c r="P1199" s="6">
        <v>0.23267028397320599</v>
      </c>
      <c r="Q1199" s="6">
        <v>3.3130223278247901</v>
      </c>
    </row>
    <row r="1200" spans="1:17">
      <c r="A1200" s="6" t="s">
        <v>1318</v>
      </c>
      <c r="B1200" s="6" t="s">
        <v>54</v>
      </c>
      <c r="C1200" s="6" t="s">
        <v>3</v>
      </c>
      <c r="D1200" s="6" t="s">
        <v>24</v>
      </c>
      <c r="E1200" s="6" t="s">
        <v>6</v>
      </c>
      <c r="F1200" s="6">
        <v>957.46900000000005</v>
      </c>
      <c r="G1200" s="6">
        <v>73.911462704712903</v>
      </c>
      <c r="H1200" s="6">
        <v>0.43777367286472901</v>
      </c>
      <c r="I1200" s="6">
        <v>73.053426305898</v>
      </c>
      <c r="J1200" s="6">
        <v>74.769499103527806</v>
      </c>
      <c r="K1200" s="6">
        <v>901.64617868963501</v>
      </c>
      <c r="L1200" s="6">
        <v>74.8116546780211</v>
      </c>
      <c r="M1200" s="6">
        <v>0.43546014957416401</v>
      </c>
      <c r="N1200" s="6">
        <v>73.958152784855699</v>
      </c>
      <c r="O1200" s="6">
        <v>75.665156571186401</v>
      </c>
      <c r="P1200" s="6">
        <v>0.90019197330818201</v>
      </c>
      <c r="Q1200" s="6">
        <v>12.8179501738267</v>
      </c>
    </row>
    <row r="1201" spans="1:17">
      <c r="A1201" s="6" t="s">
        <v>1319</v>
      </c>
      <c r="B1201" s="6" t="s">
        <v>54</v>
      </c>
      <c r="C1201" s="6" t="s">
        <v>3</v>
      </c>
      <c r="D1201" s="6" t="s">
        <v>24</v>
      </c>
      <c r="E1201" s="6" t="s">
        <v>8</v>
      </c>
      <c r="F1201" s="6">
        <v>957.46900000000005</v>
      </c>
      <c r="G1201" s="6">
        <v>73.911462704712903</v>
      </c>
      <c r="H1201" s="6">
        <v>0.43777367286472901</v>
      </c>
      <c r="I1201" s="6">
        <v>73.053426305898</v>
      </c>
      <c r="J1201" s="6">
        <v>74.769499103527806</v>
      </c>
      <c r="K1201" s="6">
        <v>853.49713798240896</v>
      </c>
      <c r="L1201" s="6">
        <v>75.091350193658897</v>
      </c>
      <c r="M1201" s="6">
        <v>0.45885619074774098</v>
      </c>
      <c r="N1201" s="6">
        <v>74.191992059793293</v>
      </c>
      <c r="O1201" s="6">
        <v>75.990708327524501</v>
      </c>
      <c r="P1201" s="6">
        <v>1.17988748894602</v>
      </c>
      <c r="Q1201" s="6">
        <v>16.8005708698471</v>
      </c>
    </row>
    <row r="1202" spans="1:17">
      <c r="A1202" s="6" t="s">
        <v>1320</v>
      </c>
      <c r="B1202" s="6" t="s">
        <v>42</v>
      </c>
      <c r="C1202" s="6" t="s">
        <v>3</v>
      </c>
      <c r="D1202" s="6" t="s">
        <v>24</v>
      </c>
      <c r="E1202" s="6" t="s">
        <v>7</v>
      </c>
      <c r="F1202" s="6">
        <v>573.81899999999996</v>
      </c>
      <c r="G1202" s="6">
        <v>76.4155504608092</v>
      </c>
      <c r="H1202" s="6">
        <v>0.58819882164076798</v>
      </c>
      <c r="I1202" s="6">
        <v>75.262680770393203</v>
      </c>
      <c r="J1202" s="6">
        <v>77.568420151225098</v>
      </c>
      <c r="K1202" s="6">
        <v>520.72718169968505</v>
      </c>
      <c r="L1202" s="6">
        <v>77.521542318267393</v>
      </c>
      <c r="M1202" s="6">
        <v>0.60687414582308497</v>
      </c>
      <c r="N1202" s="6">
        <v>76.332068992454097</v>
      </c>
      <c r="O1202" s="6">
        <v>78.711015644080604</v>
      </c>
      <c r="P1202" s="6">
        <v>1.1059918574582099</v>
      </c>
      <c r="Q1202" s="6">
        <v>28.963371980697701</v>
      </c>
    </row>
    <row r="1203" spans="1:17">
      <c r="A1203" s="6" t="s">
        <v>1321</v>
      </c>
      <c r="B1203" s="6" t="s">
        <v>42</v>
      </c>
      <c r="C1203" s="6" t="s">
        <v>3</v>
      </c>
      <c r="D1203" s="6" t="s">
        <v>24</v>
      </c>
      <c r="E1203" s="6" t="s">
        <v>5</v>
      </c>
      <c r="F1203" s="6">
        <v>573.81899999999996</v>
      </c>
      <c r="G1203" s="6">
        <v>76.4155504608092</v>
      </c>
      <c r="H1203" s="6">
        <v>0.58819882164076798</v>
      </c>
      <c r="I1203" s="6">
        <v>75.262680770393203</v>
      </c>
      <c r="J1203" s="6">
        <v>77.568420151225098</v>
      </c>
      <c r="K1203" s="6">
        <v>550.074162438337</v>
      </c>
      <c r="L1203" s="6">
        <v>77.097186893173898</v>
      </c>
      <c r="M1203" s="6">
        <v>0.58151265342212</v>
      </c>
      <c r="N1203" s="6">
        <v>75.957422092466501</v>
      </c>
      <c r="O1203" s="6">
        <v>78.236951693881196</v>
      </c>
      <c r="P1203" s="6">
        <v>0.68163643236469795</v>
      </c>
      <c r="Q1203" s="6">
        <v>17.850483629731801</v>
      </c>
    </row>
    <row r="1204" spans="1:17">
      <c r="A1204" s="6" t="s">
        <v>1322</v>
      </c>
      <c r="B1204" s="6" t="s">
        <v>42</v>
      </c>
      <c r="C1204" s="6" t="s">
        <v>3</v>
      </c>
      <c r="D1204" s="6" t="s">
        <v>24</v>
      </c>
      <c r="E1204" s="6" t="s">
        <v>9</v>
      </c>
      <c r="F1204" s="6">
        <v>573.81899999999996</v>
      </c>
      <c r="G1204" s="6">
        <v>76.4155504608092</v>
      </c>
      <c r="H1204" s="6">
        <v>0.58819882164076798</v>
      </c>
      <c r="I1204" s="6">
        <v>75.262680770393203</v>
      </c>
      <c r="J1204" s="6">
        <v>77.568420151225098</v>
      </c>
      <c r="K1204" s="6">
        <v>556.00746914463105</v>
      </c>
      <c r="L1204" s="6">
        <v>77.116353855335106</v>
      </c>
      <c r="M1204" s="6">
        <v>0.575121074218232</v>
      </c>
      <c r="N1204" s="6">
        <v>75.989116549867404</v>
      </c>
      <c r="O1204" s="6">
        <v>78.243591160802893</v>
      </c>
      <c r="P1204" s="6">
        <v>0.70080339452599105</v>
      </c>
      <c r="Q1204" s="6">
        <v>18.352422094354299</v>
      </c>
    </row>
    <row r="1205" spans="1:17">
      <c r="A1205" s="6" t="s">
        <v>1323</v>
      </c>
      <c r="B1205" s="6" t="s">
        <v>42</v>
      </c>
      <c r="C1205" s="6" t="s">
        <v>3</v>
      </c>
      <c r="D1205" s="6" t="s">
        <v>24</v>
      </c>
      <c r="E1205" s="6" t="s">
        <v>12</v>
      </c>
      <c r="F1205" s="6">
        <v>573.81899999999996</v>
      </c>
      <c r="G1205" s="6">
        <v>76.4155504608092</v>
      </c>
      <c r="H1205" s="6">
        <v>0.58819882164076798</v>
      </c>
      <c r="I1205" s="6">
        <v>75.262680770393203</v>
      </c>
      <c r="J1205" s="6">
        <v>77.568420151225098</v>
      </c>
      <c r="K1205" s="6">
        <v>557.06202758853203</v>
      </c>
      <c r="L1205" s="6">
        <v>77.475701887723801</v>
      </c>
      <c r="M1205" s="6">
        <v>0.53828529737830899</v>
      </c>
      <c r="N1205" s="6">
        <v>76.420662704862295</v>
      </c>
      <c r="O1205" s="6">
        <v>78.530741070585293</v>
      </c>
      <c r="P1205" s="6">
        <v>1.0601514269146299</v>
      </c>
      <c r="Q1205" s="6">
        <v>27.762916993045</v>
      </c>
    </row>
    <row r="1206" spans="1:17">
      <c r="A1206" s="6" t="s">
        <v>1324</v>
      </c>
      <c r="B1206" s="6" t="s">
        <v>42</v>
      </c>
      <c r="C1206" s="6" t="s">
        <v>3</v>
      </c>
      <c r="D1206" s="6" t="s">
        <v>24</v>
      </c>
      <c r="E1206" s="6" t="s">
        <v>10</v>
      </c>
      <c r="F1206" s="6">
        <v>573.81899999999996</v>
      </c>
      <c r="G1206" s="6">
        <v>76.4155504608092</v>
      </c>
      <c r="H1206" s="6">
        <v>0.58819882164076798</v>
      </c>
      <c r="I1206" s="6">
        <v>75.262680770393203</v>
      </c>
      <c r="J1206" s="6">
        <v>77.568420151225098</v>
      </c>
      <c r="K1206" s="6">
        <v>560.83946518954895</v>
      </c>
      <c r="L1206" s="6">
        <v>76.670806299272499</v>
      </c>
      <c r="M1206" s="6">
        <v>0.59490615098939903</v>
      </c>
      <c r="N1206" s="6">
        <v>75.504790243333304</v>
      </c>
      <c r="O1206" s="6">
        <v>77.836822355211794</v>
      </c>
      <c r="P1206" s="6">
        <v>0.25525583846338401</v>
      </c>
      <c r="Q1206" s="6">
        <v>6.6845607856920797</v>
      </c>
    </row>
    <row r="1207" spans="1:17">
      <c r="A1207" s="6" t="s">
        <v>1325</v>
      </c>
      <c r="B1207" s="6" t="s">
        <v>42</v>
      </c>
      <c r="C1207" s="6" t="s">
        <v>3</v>
      </c>
      <c r="D1207" s="6" t="s">
        <v>24</v>
      </c>
      <c r="E1207" s="6" t="s">
        <v>11</v>
      </c>
      <c r="F1207" s="6">
        <v>573.81899999999996</v>
      </c>
      <c r="G1207" s="6">
        <v>76.4155504608092</v>
      </c>
      <c r="H1207" s="6">
        <v>0.58819882164076798</v>
      </c>
      <c r="I1207" s="6">
        <v>75.262680770393203</v>
      </c>
      <c r="J1207" s="6">
        <v>77.568420151225098</v>
      </c>
      <c r="K1207" s="6">
        <v>573.81899999999996</v>
      </c>
      <c r="L1207" s="6">
        <v>76.4155504608092</v>
      </c>
      <c r="M1207" s="6">
        <v>0.58819882164076798</v>
      </c>
      <c r="N1207" s="6">
        <v>75.262680770393203</v>
      </c>
      <c r="O1207" s="6">
        <v>77.568420151225098</v>
      </c>
      <c r="P1207" s="6">
        <v>0</v>
      </c>
      <c r="Q1207" s="6">
        <v>0</v>
      </c>
    </row>
    <row r="1208" spans="1:17">
      <c r="A1208" s="6" t="s">
        <v>1326</v>
      </c>
      <c r="B1208" s="6" t="s">
        <v>42</v>
      </c>
      <c r="C1208" s="6" t="s">
        <v>3</v>
      </c>
      <c r="D1208" s="6" t="s">
        <v>24</v>
      </c>
      <c r="E1208" s="6" t="s">
        <v>6</v>
      </c>
      <c r="F1208" s="6">
        <v>573.81899999999996</v>
      </c>
      <c r="G1208" s="6">
        <v>76.4155504608092</v>
      </c>
      <c r="H1208" s="6">
        <v>0.58819882164076798</v>
      </c>
      <c r="I1208" s="6">
        <v>75.262680770393203</v>
      </c>
      <c r="J1208" s="6">
        <v>77.568420151225098</v>
      </c>
      <c r="K1208" s="6">
        <v>575.77216675918498</v>
      </c>
      <c r="L1208" s="6">
        <v>75.804455757536005</v>
      </c>
      <c r="M1208" s="6">
        <v>0.63710711359697303</v>
      </c>
      <c r="N1208" s="6">
        <v>74.555725814885903</v>
      </c>
      <c r="O1208" s="6">
        <v>77.053185700186106</v>
      </c>
      <c r="P1208" s="6">
        <v>-0.61109470327315296</v>
      </c>
      <c r="Q1208" s="6">
        <v>-16.003158691431199</v>
      </c>
    </row>
    <row r="1209" spans="1:17">
      <c r="A1209" s="6" t="s">
        <v>1327</v>
      </c>
      <c r="B1209" s="6" t="s">
        <v>42</v>
      </c>
      <c r="C1209" s="6" t="s">
        <v>3</v>
      </c>
      <c r="D1209" s="6" t="s">
        <v>24</v>
      </c>
      <c r="E1209" s="6" t="s">
        <v>8</v>
      </c>
      <c r="F1209" s="6">
        <v>573.81899999999996</v>
      </c>
      <c r="G1209" s="6">
        <v>76.4155504608092</v>
      </c>
      <c r="H1209" s="6">
        <v>0.58819882164076798</v>
      </c>
      <c r="I1209" s="6">
        <v>75.262680770393203</v>
      </c>
      <c r="J1209" s="6">
        <v>77.568420151225098</v>
      </c>
      <c r="K1209" s="6">
        <v>540.45230486417097</v>
      </c>
      <c r="L1209" s="6">
        <v>77.041394250980701</v>
      </c>
      <c r="M1209" s="6">
        <v>0.60492253255837003</v>
      </c>
      <c r="N1209" s="6">
        <v>75.855746087166295</v>
      </c>
      <c r="O1209" s="6">
        <v>78.227042414795093</v>
      </c>
      <c r="P1209" s="6">
        <v>0.62584379017154401</v>
      </c>
      <c r="Q1209" s="6">
        <v>16.389403207910199</v>
      </c>
    </row>
    <row r="1210" spans="1:17">
      <c r="A1210" s="6" t="s">
        <v>1328</v>
      </c>
      <c r="B1210" s="6" t="s">
        <v>38</v>
      </c>
      <c r="C1210" s="6" t="s">
        <v>3</v>
      </c>
      <c r="D1210" s="6" t="s">
        <v>24</v>
      </c>
      <c r="E1210" s="6" t="s">
        <v>7</v>
      </c>
      <c r="F1210" s="6">
        <v>229.971</v>
      </c>
      <c r="G1210" s="6">
        <v>76.891046749704003</v>
      </c>
      <c r="H1210" s="6">
        <v>1.14848640311602</v>
      </c>
      <c r="I1210" s="6">
        <v>74.640013399596597</v>
      </c>
      <c r="J1210" s="6">
        <v>79.142080099811395</v>
      </c>
      <c r="K1210" s="6">
        <v>221.773173061596</v>
      </c>
      <c r="L1210" s="6">
        <v>77.627035649170296</v>
      </c>
      <c r="M1210" s="6">
        <v>1.13200319330784</v>
      </c>
      <c r="N1210" s="6">
        <v>75.408309390286902</v>
      </c>
      <c r="O1210" s="6">
        <v>79.845761908053603</v>
      </c>
      <c r="P1210" s="6">
        <v>0.735988899466264</v>
      </c>
      <c r="Q1210" s="6">
        <v>20.9407929656956</v>
      </c>
    </row>
    <row r="1211" spans="1:17">
      <c r="A1211" s="6" t="s">
        <v>1329</v>
      </c>
      <c r="B1211" s="6" t="s">
        <v>38</v>
      </c>
      <c r="C1211" s="6" t="s">
        <v>3</v>
      </c>
      <c r="D1211" s="6" t="s">
        <v>24</v>
      </c>
      <c r="E1211" s="6" t="s">
        <v>5</v>
      </c>
      <c r="F1211" s="6">
        <v>229.971</v>
      </c>
      <c r="G1211" s="6">
        <v>76.891046749704003</v>
      </c>
      <c r="H1211" s="6">
        <v>1.14848640311602</v>
      </c>
      <c r="I1211" s="6">
        <v>74.640013399596597</v>
      </c>
      <c r="J1211" s="6">
        <v>79.142080099811395</v>
      </c>
      <c r="K1211" s="6">
        <v>229.95037033226899</v>
      </c>
      <c r="L1211" s="6">
        <v>76.615468236534696</v>
      </c>
      <c r="M1211" s="6">
        <v>1.13237525579114</v>
      </c>
      <c r="N1211" s="6">
        <v>74.396012735184001</v>
      </c>
      <c r="O1211" s="6">
        <v>78.834923737885305</v>
      </c>
      <c r="P1211" s="6">
        <v>-0.27557851316930698</v>
      </c>
      <c r="Q1211" s="6">
        <v>-7.8409234082982504</v>
      </c>
    </row>
    <row r="1212" spans="1:17">
      <c r="A1212" s="6" t="s">
        <v>1330</v>
      </c>
      <c r="B1212" s="6" t="s">
        <v>38</v>
      </c>
      <c r="C1212" s="6" t="s">
        <v>3</v>
      </c>
      <c r="D1212" s="6" t="s">
        <v>24</v>
      </c>
      <c r="E1212" s="6" t="s">
        <v>9</v>
      </c>
      <c r="F1212" s="6">
        <v>229.971</v>
      </c>
      <c r="G1212" s="6">
        <v>76.891046749704003</v>
      </c>
      <c r="H1212" s="6">
        <v>1.14848640311602</v>
      </c>
      <c r="I1212" s="6">
        <v>74.640013399596597</v>
      </c>
      <c r="J1212" s="6">
        <v>79.142080099811395</v>
      </c>
      <c r="K1212" s="6">
        <v>216.93873644833999</v>
      </c>
      <c r="L1212" s="6">
        <v>77.520906188499396</v>
      </c>
      <c r="M1212" s="6">
        <v>1.1838026066743399</v>
      </c>
      <c r="N1212" s="6">
        <v>75.200653079417705</v>
      </c>
      <c r="O1212" s="6">
        <v>79.8411592975811</v>
      </c>
      <c r="P1212" s="6">
        <v>0.62985943879542095</v>
      </c>
      <c r="Q1212" s="6">
        <v>17.921134564487701</v>
      </c>
    </row>
    <row r="1213" spans="1:17">
      <c r="A1213" s="6" t="s">
        <v>1331</v>
      </c>
      <c r="B1213" s="6" t="s">
        <v>38</v>
      </c>
      <c r="C1213" s="6" t="s">
        <v>3</v>
      </c>
      <c r="D1213" s="6" t="s">
        <v>24</v>
      </c>
      <c r="E1213" s="6" t="s">
        <v>12</v>
      </c>
      <c r="F1213" s="6">
        <v>229.971</v>
      </c>
      <c r="G1213" s="6">
        <v>76.891046749704003</v>
      </c>
      <c r="H1213" s="6">
        <v>1.14848640311602</v>
      </c>
      <c r="I1213" s="6">
        <v>74.640013399596597</v>
      </c>
      <c r="J1213" s="6">
        <v>79.142080099811395</v>
      </c>
      <c r="K1213" s="6">
        <v>225.78973162780099</v>
      </c>
      <c r="L1213" s="6">
        <v>77.733276012755695</v>
      </c>
      <c r="M1213" s="6">
        <v>1.0892427871209001</v>
      </c>
      <c r="N1213" s="6">
        <v>75.598360149998697</v>
      </c>
      <c r="O1213" s="6">
        <v>79.868191875512693</v>
      </c>
      <c r="P1213" s="6">
        <v>0.84222926305169199</v>
      </c>
      <c r="Q1213" s="6">
        <v>23.963606842448499</v>
      </c>
    </row>
    <row r="1214" spans="1:17">
      <c r="A1214" s="6" t="s">
        <v>1332</v>
      </c>
      <c r="B1214" s="6" t="s">
        <v>38</v>
      </c>
      <c r="C1214" s="6" t="s">
        <v>3</v>
      </c>
      <c r="D1214" s="6" t="s">
        <v>24</v>
      </c>
      <c r="E1214" s="6" t="s">
        <v>10</v>
      </c>
      <c r="F1214" s="6">
        <v>229.971</v>
      </c>
      <c r="G1214" s="6">
        <v>76.891046749704003</v>
      </c>
      <c r="H1214" s="6">
        <v>1.14848640311602</v>
      </c>
      <c r="I1214" s="6">
        <v>74.640013399596597</v>
      </c>
      <c r="J1214" s="6">
        <v>79.142080099811395</v>
      </c>
      <c r="K1214" s="6">
        <v>234.97413918826001</v>
      </c>
      <c r="L1214" s="6">
        <v>76.676999973751606</v>
      </c>
      <c r="M1214" s="6">
        <v>1.1260865019859401</v>
      </c>
      <c r="N1214" s="6">
        <v>74.469870429859199</v>
      </c>
      <c r="O1214" s="6">
        <v>78.884129517644098</v>
      </c>
      <c r="P1214" s="6">
        <v>-0.21404677595234001</v>
      </c>
      <c r="Q1214" s="6">
        <v>-6.0901859028623297</v>
      </c>
    </row>
    <row r="1215" spans="1:17">
      <c r="A1215" s="6" t="s">
        <v>1333</v>
      </c>
      <c r="B1215" s="6" t="s">
        <v>38</v>
      </c>
      <c r="C1215" s="6" t="s">
        <v>3</v>
      </c>
      <c r="D1215" s="6" t="s">
        <v>24</v>
      </c>
      <c r="E1215" s="6" t="s">
        <v>11</v>
      </c>
      <c r="F1215" s="6">
        <v>229.971</v>
      </c>
      <c r="G1215" s="6">
        <v>76.891046749704003</v>
      </c>
      <c r="H1215" s="6">
        <v>1.14848640311602</v>
      </c>
      <c r="I1215" s="6">
        <v>74.640013399596597</v>
      </c>
      <c r="J1215" s="6">
        <v>79.142080099811395</v>
      </c>
      <c r="K1215" s="6">
        <v>228.971</v>
      </c>
      <c r="L1215" s="6">
        <v>77.208496302203798</v>
      </c>
      <c r="M1215" s="6">
        <v>1.1084936865558099</v>
      </c>
      <c r="N1215" s="6">
        <v>75.035848676554394</v>
      </c>
      <c r="O1215" s="6">
        <v>79.381143927853202</v>
      </c>
      <c r="P1215" s="6">
        <v>0.31744955249979501</v>
      </c>
      <c r="Q1215" s="6">
        <v>9.0322630691465395</v>
      </c>
    </row>
    <row r="1216" spans="1:17">
      <c r="A1216" s="6" t="s">
        <v>1334</v>
      </c>
      <c r="B1216" s="6" t="s">
        <v>38</v>
      </c>
      <c r="C1216" s="6" t="s">
        <v>3</v>
      </c>
      <c r="D1216" s="6" t="s">
        <v>24</v>
      </c>
      <c r="E1216" s="6" t="s">
        <v>6</v>
      </c>
      <c r="F1216" s="6">
        <v>229.971</v>
      </c>
      <c r="G1216" s="6">
        <v>76.891046749704003</v>
      </c>
      <c r="H1216" s="6">
        <v>1.14848640311602</v>
      </c>
      <c r="I1216" s="6">
        <v>74.640013399596597</v>
      </c>
      <c r="J1216" s="6">
        <v>79.142080099811395</v>
      </c>
      <c r="K1216" s="6">
        <v>225.181847260448</v>
      </c>
      <c r="L1216" s="6">
        <v>77.268025983243504</v>
      </c>
      <c r="M1216" s="6">
        <v>1.10639163671711</v>
      </c>
      <c r="N1216" s="6">
        <v>75.099498375277904</v>
      </c>
      <c r="O1216" s="6">
        <v>79.436553591209005</v>
      </c>
      <c r="P1216" s="6">
        <v>0.37697923353948698</v>
      </c>
      <c r="Q1216" s="6">
        <v>10.7260368840371</v>
      </c>
    </row>
    <row r="1217" spans="1:17">
      <c r="A1217" s="6" t="s">
        <v>1335</v>
      </c>
      <c r="B1217" s="6" t="s">
        <v>38</v>
      </c>
      <c r="C1217" s="6" t="s">
        <v>3</v>
      </c>
      <c r="D1217" s="6" t="s">
        <v>24</v>
      </c>
      <c r="E1217" s="6" t="s">
        <v>8</v>
      </c>
      <c r="F1217" s="6">
        <v>229.971</v>
      </c>
      <c r="G1217" s="6">
        <v>76.891046749704003</v>
      </c>
      <c r="H1217" s="6">
        <v>1.14848640311602</v>
      </c>
      <c r="I1217" s="6">
        <v>74.640013399596597</v>
      </c>
      <c r="J1217" s="6">
        <v>79.142080099811395</v>
      </c>
      <c r="K1217" s="6">
        <v>214.183022367333</v>
      </c>
      <c r="L1217" s="6">
        <v>77.992783749612499</v>
      </c>
      <c r="M1217" s="6">
        <v>1.21233104105264</v>
      </c>
      <c r="N1217" s="6">
        <v>75.616614909149305</v>
      </c>
      <c r="O1217" s="6">
        <v>80.368952590075693</v>
      </c>
      <c r="P1217" s="6">
        <v>1.1017369999085</v>
      </c>
      <c r="Q1217" s="6">
        <v>31.347274985345098</v>
      </c>
    </row>
    <row r="1218" spans="1:17">
      <c r="A1218" s="6" t="s">
        <v>1336</v>
      </c>
      <c r="B1218" s="6" t="s">
        <v>28</v>
      </c>
      <c r="C1218" s="6" t="s">
        <v>3</v>
      </c>
      <c r="D1218" s="6" t="s">
        <v>24</v>
      </c>
      <c r="E1218" s="6" t="s">
        <v>7</v>
      </c>
      <c r="F1218" s="6">
        <v>487.12</v>
      </c>
      <c r="G1218" s="6">
        <v>73.908146840026504</v>
      </c>
      <c r="H1218" s="6">
        <v>0.84813263976477005</v>
      </c>
      <c r="I1218" s="6">
        <v>72.245806866087506</v>
      </c>
      <c r="J1218" s="6">
        <v>75.570486813965402</v>
      </c>
      <c r="K1218" s="6">
        <v>431.84366794873</v>
      </c>
      <c r="L1218" s="6">
        <v>75.454232449524994</v>
      </c>
      <c r="M1218" s="6">
        <v>0.86023321741750503</v>
      </c>
      <c r="N1218" s="6">
        <v>73.768175343386702</v>
      </c>
      <c r="O1218" s="6">
        <v>77.140289555663301</v>
      </c>
      <c r="P1218" s="6">
        <v>1.5460856094984801</v>
      </c>
      <c r="Q1218" s="6">
        <v>21.662024557238801</v>
      </c>
    </row>
    <row r="1219" spans="1:17">
      <c r="A1219" s="6" t="s">
        <v>1337</v>
      </c>
      <c r="B1219" s="6" t="s">
        <v>28</v>
      </c>
      <c r="C1219" s="6" t="s">
        <v>3</v>
      </c>
      <c r="D1219" s="6" t="s">
        <v>24</v>
      </c>
      <c r="E1219" s="6" t="s">
        <v>5</v>
      </c>
      <c r="F1219" s="6">
        <v>487.12</v>
      </c>
      <c r="G1219" s="6">
        <v>73.908146840026504</v>
      </c>
      <c r="H1219" s="6">
        <v>0.84813263976477005</v>
      </c>
      <c r="I1219" s="6">
        <v>72.245806866087506</v>
      </c>
      <c r="J1219" s="6">
        <v>75.570486813965402</v>
      </c>
      <c r="K1219" s="6">
        <v>437.88071579331898</v>
      </c>
      <c r="L1219" s="6">
        <v>75.820049822052596</v>
      </c>
      <c r="M1219" s="6">
        <v>0.82605860960780897</v>
      </c>
      <c r="N1219" s="6">
        <v>74.200974947221297</v>
      </c>
      <c r="O1219" s="6">
        <v>77.439124696883894</v>
      </c>
      <c r="P1219" s="6">
        <v>1.91190298202609</v>
      </c>
      <c r="Q1219" s="6">
        <v>26.787448957074101</v>
      </c>
    </row>
    <row r="1220" spans="1:17">
      <c r="A1220" s="6" t="s">
        <v>1338</v>
      </c>
      <c r="B1220" s="6" t="s">
        <v>28</v>
      </c>
      <c r="C1220" s="6" t="s">
        <v>3</v>
      </c>
      <c r="D1220" s="6" t="s">
        <v>24</v>
      </c>
      <c r="E1220" s="6" t="s">
        <v>9</v>
      </c>
      <c r="F1220" s="6">
        <v>487.12</v>
      </c>
      <c r="G1220" s="6">
        <v>73.908146840026504</v>
      </c>
      <c r="H1220" s="6">
        <v>0.84813263976477005</v>
      </c>
      <c r="I1220" s="6">
        <v>72.245806866087506</v>
      </c>
      <c r="J1220" s="6">
        <v>75.570486813965402</v>
      </c>
      <c r="K1220" s="6">
        <v>478.33895701528297</v>
      </c>
      <c r="L1220" s="6">
        <v>74.443272857555499</v>
      </c>
      <c r="M1220" s="6">
        <v>0.83845135484560096</v>
      </c>
      <c r="N1220" s="6">
        <v>72.799908202058106</v>
      </c>
      <c r="O1220" s="6">
        <v>76.086637513052906</v>
      </c>
      <c r="P1220" s="6">
        <v>0.53512601752898104</v>
      </c>
      <c r="Q1220" s="6">
        <v>7.4975880130534298</v>
      </c>
    </row>
    <row r="1221" spans="1:17">
      <c r="A1221" s="6" t="s">
        <v>1339</v>
      </c>
      <c r="B1221" s="6" t="s">
        <v>28</v>
      </c>
      <c r="C1221" s="6" t="s">
        <v>3</v>
      </c>
      <c r="D1221" s="6" t="s">
        <v>24</v>
      </c>
      <c r="E1221" s="6" t="s">
        <v>12</v>
      </c>
      <c r="F1221" s="6">
        <v>487.12</v>
      </c>
      <c r="G1221" s="6">
        <v>73.908146840026504</v>
      </c>
      <c r="H1221" s="6">
        <v>0.84813263976477005</v>
      </c>
      <c r="I1221" s="6">
        <v>72.245806866087506</v>
      </c>
      <c r="J1221" s="6">
        <v>75.570486813965402</v>
      </c>
      <c r="K1221" s="6">
        <v>473.61793582033499</v>
      </c>
      <c r="L1221" s="6">
        <v>74.986169478515706</v>
      </c>
      <c r="M1221" s="6">
        <v>0.80992246771400001</v>
      </c>
      <c r="N1221" s="6">
        <v>73.398721441796297</v>
      </c>
      <c r="O1221" s="6">
        <v>76.5736175152351</v>
      </c>
      <c r="P1221" s="6">
        <v>1.0780226384892</v>
      </c>
      <c r="Q1221" s="6">
        <v>15.1040490414936</v>
      </c>
    </row>
    <row r="1222" spans="1:17">
      <c r="A1222" s="6" t="s">
        <v>1340</v>
      </c>
      <c r="B1222" s="6" t="s">
        <v>28</v>
      </c>
      <c r="C1222" s="6" t="s">
        <v>3</v>
      </c>
      <c r="D1222" s="6" t="s">
        <v>24</v>
      </c>
      <c r="E1222" s="6" t="s">
        <v>10</v>
      </c>
      <c r="F1222" s="6">
        <v>487.12</v>
      </c>
      <c r="G1222" s="6">
        <v>73.908146840026504</v>
      </c>
      <c r="H1222" s="6">
        <v>0.84813263976477005</v>
      </c>
      <c r="I1222" s="6">
        <v>72.245806866087506</v>
      </c>
      <c r="J1222" s="6">
        <v>75.570486813965402</v>
      </c>
      <c r="K1222" s="6">
        <v>488.837997334318</v>
      </c>
      <c r="L1222" s="6">
        <v>73.870015556291506</v>
      </c>
      <c r="M1222" s="6">
        <v>0.84662830481021301</v>
      </c>
      <c r="N1222" s="6">
        <v>72.210624078863503</v>
      </c>
      <c r="O1222" s="6">
        <v>75.529407033719494</v>
      </c>
      <c r="P1222" s="6">
        <v>-3.8131283734998099E-2</v>
      </c>
      <c r="Q1222" s="6">
        <v>-0.534252954423726</v>
      </c>
    </row>
    <row r="1223" spans="1:17">
      <c r="A1223" s="6" t="s">
        <v>1341</v>
      </c>
      <c r="B1223" s="6" t="s">
        <v>28</v>
      </c>
      <c r="C1223" s="6" t="s">
        <v>3</v>
      </c>
      <c r="D1223" s="6" t="s">
        <v>24</v>
      </c>
      <c r="E1223" s="6" t="s">
        <v>11</v>
      </c>
      <c r="F1223" s="6">
        <v>487.12</v>
      </c>
      <c r="G1223" s="6">
        <v>73.908146840026504</v>
      </c>
      <c r="H1223" s="6">
        <v>0.84813263976477005</v>
      </c>
      <c r="I1223" s="6">
        <v>72.245806866087506</v>
      </c>
      <c r="J1223" s="6">
        <v>75.570486813965402</v>
      </c>
      <c r="K1223" s="6">
        <v>484.12</v>
      </c>
      <c r="L1223" s="6">
        <v>74.433723784617996</v>
      </c>
      <c r="M1223" s="6">
        <v>0.79804557449896796</v>
      </c>
      <c r="N1223" s="6">
        <v>72.869554458600007</v>
      </c>
      <c r="O1223" s="6">
        <v>75.9978931106359</v>
      </c>
      <c r="P1223" s="6">
        <v>0.52557694459147797</v>
      </c>
      <c r="Q1223" s="6">
        <v>7.3637970695246597</v>
      </c>
    </row>
    <row r="1224" spans="1:17">
      <c r="A1224" s="6" t="s">
        <v>1342</v>
      </c>
      <c r="B1224" s="6" t="s">
        <v>28</v>
      </c>
      <c r="C1224" s="6" t="s">
        <v>3</v>
      </c>
      <c r="D1224" s="6" t="s">
        <v>24</v>
      </c>
      <c r="E1224" s="6" t="s">
        <v>6</v>
      </c>
      <c r="F1224" s="6">
        <v>487.12</v>
      </c>
      <c r="G1224" s="6">
        <v>73.908146840026504</v>
      </c>
      <c r="H1224" s="6">
        <v>0.84813263976477005</v>
      </c>
      <c r="I1224" s="6">
        <v>72.245806866087506</v>
      </c>
      <c r="J1224" s="6">
        <v>75.570486813965402</v>
      </c>
      <c r="K1224" s="6">
        <v>468.136132056821</v>
      </c>
      <c r="L1224" s="6">
        <v>74.592567890244396</v>
      </c>
      <c r="M1224" s="6">
        <v>0.82992375156425502</v>
      </c>
      <c r="N1224" s="6">
        <v>72.965917337178496</v>
      </c>
      <c r="O1224" s="6">
        <v>76.219218443310396</v>
      </c>
      <c r="P1224" s="6">
        <v>0.68442105021794897</v>
      </c>
      <c r="Q1224" s="6">
        <v>9.5893432460843204</v>
      </c>
    </row>
    <row r="1225" spans="1:17">
      <c r="A1225" s="6" t="s">
        <v>1343</v>
      </c>
      <c r="B1225" s="6" t="s">
        <v>28</v>
      </c>
      <c r="C1225" s="6" t="s">
        <v>3</v>
      </c>
      <c r="D1225" s="6" t="s">
        <v>24</v>
      </c>
      <c r="E1225" s="6" t="s">
        <v>8</v>
      </c>
      <c r="F1225" s="6">
        <v>487.12</v>
      </c>
      <c r="G1225" s="6">
        <v>73.908146840026504</v>
      </c>
      <c r="H1225" s="6">
        <v>0.84813263976477005</v>
      </c>
      <c r="I1225" s="6">
        <v>72.245806866087506</v>
      </c>
      <c r="J1225" s="6">
        <v>75.570486813965402</v>
      </c>
      <c r="K1225" s="6">
        <v>455.76828692398101</v>
      </c>
      <c r="L1225" s="6">
        <v>74.802451794586702</v>
      </c>
      <c r="M1225" s="6">
        <v>0.85911731343079201</v>
      </c>
      <c r="N1225" s="6">
        <v>73.118581860262296</v>
      </c>
      <c r="O1225" s="6">
        <v>76.486321728910994</v>
      </c>
      <c r="P1225" s="6">
        <v>0.89430495456019798</v>
      </c>
      <c r="Q1225" s="6">
        <v>12.5300020699549</v>
      </c>
    </row>
    <row r="1226" spans="1:17">
      <c r="A1226" s="6" t="s">
        <v>1344</v>
      </c>
      <c r="B1226" s="6" t="s">
        <v>30</v>
      </c>
      <c r="C1226" s="6" t="s">
        <v>3</v>
      </c>
      <c r="D1226" s="6" t="s">
        <v>24</v>
      </c>
      <c r="E1226" s="6" t="s">
        <v>7</v>
      </c>
      <c r="F1226" s="6">
        <v>402.72399999999999</v>
      </c>
      <c r="G1226" s="6">
        <v>71.790344435565501</v>
      </c>
      <c r="H1226" s="6">
        <v>0.85647887827964297</v>
      </c>
      <c r="I1226" s="6">
        <v>70.111645834137406</v>
      </c>
      <c r="J1226" s="6">
        <v>73.469043036993597</v>
      </c>
      <c r="K1226" s="6">
        <v>368.17687835071098</v>
      </c>
      <c r="L1226" s="6">
        <v>72.535992476730996</v>
      </c>
      <c r="M1226" s="6">
        <v>0.88809868886049803</v>
      </c>
      <c r="N1226" s="6">
        <v>70.795319046564501</v>
      </c>
      <c r="O1226" s="6">
        <v>74.276665906897605</v>
      </c>
      <c r="P1226" s="6">
        <v>0.74564804116555194</v>
      </c>
      <c r="Q1226" s="6">
        <v>9.6924386745259898</v>
      </c>
    </row>
    <row r="1227" spans="1:17">
      <c r="A1227" s="6" t="s">
        <v>1345</v>
      </c>
      <c r="B1227" s="6" t="s">
        <v>30</v>
      </c>
      <c r="C1227" s="6" t="s">
        <v>3</v>
      </c>
      <c r="D1227" s="6" t="s">
        <v>24</v>
      </c>
      <c r="E1227" s="6" t="s">
        <v>5</v>
      </c>
      <c r="F1227" s="6">
        <v>402.72399999999999</v>
      </c>
      <c r="G1227" s="6">
        <v>71.790344435565501</v>
      </c>
      <c r="H1227" s="6">
        <v>0.85647887827964297</v>
      </c>
      <c r="I1227" s="6">
        <v>70.111645834137406</v>
      </c>
      <c r="J1227" s="6">
        <v>73.469043036993597</v>
      </c>
      <c r="K1227" s="6">
        <v>339.82754356551499</v>
      </c>
      <c r="L1227" s="6">
        <v>74.370433703835801</v>
      </c>
      <c r="M1227" s="6">
        <v>0.859439240103133</v>
      </c>
      <c r="N1227" s="6">
        <v>72.685932793233604</v>
      </c>
      <c r="O1227" s="6">
        <v>76.054934614437897</v>
      </c>
      <c r="P1227" s="6">
        <v>2.5800892682702998</v>
      </c>
      <c r="Q1227" s="6">
        <v>33.537749215330201</v>
      </c>
    </row>
    <row r="1228" spans="1:17">
      <c r="A1228" s="6" t="s">
        <v>1346</v>
      </c>
      <c r="B1228" s="6" t="s">
        <v>30</v>
      </c>
      <c r="C1228" s="6" t="s">
        <v>3</v>
      </c>
      <c r="D1228" s="6" t="s">
        <v>24</v>
      </c>
      <c r="E1228" s="6" t="s">
        <v>9</v>
      </c>
      <c r="F1228" s="6">
        <v>402.72399999999999</v>
      </c>
      <c r="G1228" s="6">
        <v>71.790344435565501</v>
      </c>
      <c r="H1228" s="6">
        <v>0.85647887827964297</v>
      </c>
      <c r="I1228" s="6">
        <v>70.111645834137406</v>
      </c>
      <c r="J1228" s="6">
        <v>73.469043036993597</v>
      </c>
      <c r="K1228" s="6">
        <v>383.32427209867302</v>
      </c>
      <c r="L1228" s="6">
        <v>73.102890229841506</v>
      </c>
      <c r="M1228" s="6">
        <v>0.827608099756449</v>
      </c>
      <c r="N1228" s="6">
        <v>71.4807783543189</v>
      </c>
      <c r="O1228" s="6">
        <v>74.725002105364197</v>
      </c>
      <c r="P1228" s="6">
        <v>1.3125457942760601</v>
      </c>
      <c r="Q1228" s="6">
        <v>17.061359939525701</v>
      </c>
    </row>
    <row r="1229" spans="1:17">
      <c r="A1229" s="6" t="s">
        <v>1347</v>
      </c>
      <c r="B1229" s="6" t="s">
        <v>30</v>
      </c>
      <c r="C1229" s="6" t="s">
        <v>3</v>
      </c>
      <c r="D1229" s="6" t="s">
        <v>24</v>
      </c>
      <c r="E1229" s="6" t="s">
        <v>12</v>
      </c>
      <c r="F1229" s="6">
        <v>402.72399999999999</v>
      </c>
      <c r="G1229" s="6">
        <v>71.790344435565501</v>
      </c>
      <c r="H1229" s="6">
        <v>0.85647887827964297</v>
      </c>
      <c r="I1229" s="6">
        <v>70.111645834137406</v>
      </c>
      <c r="J1229" s="6">
        <v>73.469043036993597</v>
      </c>
      <c r="K1229" s="6">
        <v>389.698757768473</v>
      </c>
      <c r="L1229" s="6">
        <v>73.069731906138898</v>
      </c>
      <c r="M1229" s="6">
        <v>0.79991373178117997</v>
      </c>
      <c r="N1229" s="6">
        <v>71.501900991847805</v>
      </c>
      <c r="O1229" s="6">
        <v>74.637562820430006</v>
      </c>
      <c r="P1229" s="6">
        <v>1.2793874705734101</v>
      </c>
      <c r="Q1229" s="6">
        <v>16.630345571760898</v>
      </c>
    </row>
    <row r="1230" spans="1:17">
      <c r="A1230" s="6" t="s">
        <v>1348</v>
      </c>
      <c r="B1230" s="6" t="s">
        <v>30</v>
      </c>
      <c r="C1230" s="6" t="s">
        <v>3</v>
      </c>
      <c r="D1230" s="6" t="s">
        <v>24</v>
      </c>
      <c r="E1230" s="6" t="s">
        <v>10</v>
      </c>
      <c r="F1230" s="6">
        <v>402.72399999999999</v>
      </c>
      <c r="G1230" s="6">
        <v>71.790344435565501</v>
      </c>
      <c r="H1230" s="6">
        <v>0.85647887827964297</v>
      </c>
      <c r="I1230" s="6">
        <v>70.111645834137406</v>
      </c>
      <c r="J1230" s="6">
        <v>73.469043036993597</v>
      </c>
      <c r="K1230" s="6">
        <v>392.72055437285599</v>
      </c>
      <c r="L1230" s="6">
        <v>71.894204081699897</v>
      </c>
      <c r="M1230" s="6">
        <v>0.86378144446187999</v>
      </c>
      <c r="N1230" s="6">
        <v>70.2011924505547</v>
      </c>
      <c r="O1230" s="6">
        <v>73.587215712845193</v>
      </c>
      <c r="P1230" s="6">
        <v>0.103859646134453</v>
      </c>
      <c r="Q1230" s="6">
        <v>1.3500380814286199</v>
      </c>
    </row>
    <row r="1231" spans="1:17">
      <c r="A1231" s="6" t="s">
        <v>1349</v>
      </c>
      <c r="B1231" s="6" t="s">
        <v>30</v>
      </c>
      <c r="C1231" s="6" t="s">
        <v>3</v>
      </c>
      <c r="D1231" s="6" t="s">
        <v>24</v>
      </c>
      <c r="E1231" s="6" t="s">
        <v>11</v>
      </c>
      <c r="F1231" s="6">
        <v>402.72399999999999</v>
      </c>
      <c r="G1231" s="6">
        <v>71.790344435565501</v>
      </c>
      <c r="H1231" s="6">
        <v>0.85647887827964297</v>
      </c>
      <c r="I1231" s="6">
        <v>70.111645834137406</v>
      </c>
      <c r="J1231" s="6">
        <v>73.469043036993597</v>
      </c>
      <c r="K1231" s="6">
        <v>399.72399999999999</v>
      </c>
      <c r="L1231" s="6">
        <v>72.308962794154098</v>
      </c>
      <c r="M1231" s="6">
        <v>0.808643420978301</v>
      </c>
      <c r="N1231" s="6">
        <v>70.724021689036604</v>
      </c>
      <c r="O1231" s="6">
        <v>73.893903899271606</v>
      </c>
      <c r="P1231" s="6">
        <v>0.51861835858859695</v>
      </c>
      <c r="Q1231" s="6">
        <v>6.7413529689502196</v>
      </c>
    </row>
    <row r="1232" spans="1:17">
      <c r="A1232" s="6" t="s">
        <v>1350</v>
      </c>
      <c r="B1232" s="6" t="s">
        <v>30</v>
      </c>
      <c r="C1232" s="6" t="s">
        <v>3</v>
      </c>
      <c r="D1232" s="6" t="s">
        <v>24</v>
      </c>
      <c r="E1232" s="6" t="s">
        <v>6</v>
      </c>
      <c r="F1232" s="6">
        <v>402.72399999999999</v>
      </c>
      <c r="G1232" s="6">
        <v>71.790344435565501</v>
      </c>
      <c r="H1232" s="6">
        <v>0.85647887827964297</v>
      </c>
      <c r="I1232" s="6">
        <v>70.111645834137406</v>
      </c>
      <c r="J1232" s="6">
        <v>73.469043036993597</v>
      </c>
      <c r="K1232" s="6">
        <v>388.169186976562</v>
      </c>
      <c r="L1232" s="6">
        <v>72.257499533523799</v>
      </c>
      <c r="M1232" s="6">
        <v>0.87511822147427398</v>
      </c>
      <c r="N1232" s="6">
        <v>70.542267819434201</v>
      </c>
      <c r="O1232" s="6">
        <v>73.972731247613297</v>
      </c>
      <c r="P1232" s="6">
        <v>0.46715509795826898</v>
      </c>
      <c r="Q1232" s="6">
        <v>6.0723986230487599</v>
      </c>
    </row>
    <row r="1233" spans="1:17">
      <c r="A1233" s="6" t="s">
        <v>1351</v>
      </c>
      <c r="B1233" s="6" t="s">
        <v>30</v>
      </c>
      <c r="C1233" s="6" t="s">
        <v>3</v>
      </c>
      <c r="D1233" s="6" t="s">
        <v>24</v>
      </c>
      <c r="E1233" s="6" t="s">
        <v>8</v>
      </c>
      <c r="F1233" s="6">
        <v>402.72399999999999</v>
      </c>
      <c r="G1233" s="6">
        <v>71.790344435565501</v>
      </c>
      <c r="H1233" s="6">
        <v>0.85647887827964297</v>
      </c>
      <c r="I1233" s="6">
        <v>70.111645834137406</v>
      </c>
      <c r="J1233" s="6">
        <v>73.469043036993597</v>
      </c>
      <c r="K1233" s="6">
        <v>367.67739599897402</v>
      </c>
      <c r="L1233" s="6">
        <v>72.476130869401302</v>
      </c>
      <c r="M1233" s="6">
        <v>0.88288345430106696</v>
      </c>
      <c r="N1233" s="6">
        <v>70.745679298971197</v>
      </c>
      <c r="O1233" s="6">
        <v>74.206582439831394</v>
      </c>
      <c r="P1233" s="6">
        <v>0.68578643383581595</v>
      </c>
      <c r="Q1233" s="6">
        <v>8.9143169254296204</v>
      </c>
    </row>
    <row r="1234" spans="1:17">
      <c r="A1234" s="6" t="s">
        <v>1352</v>
      </c>
      <c r="B1234" s="6" t="s">
        <v>32</v>
      </c>
      <c r="C1234" s="6" t="s">
        <v>3</v>
      </c>
      <c r="D1234" s="6" t="s">
        <v>24</v>
      </c>
      <c r="E1234" s="6" t="s">
        <v>7</v>
      </c>
      <c r="F1234" s="6">
        <v>541.6</v>
      </c>
      <c r="G1234" s="6">
        <v>74.421359415772002</v>
      </c>
      <c r="H1234" s="6">
        <v>0.71167196847455105</v>
      </c>
      <c r="I1234" s="6">
        <v>73.026482357561903</v>
      </c>
      <c r="J1234" s="6">
        <v>75.816236473982102</v>
      </c>
      <c r="K1234" s="6">
        <v>494.59713177510702</v>
      </c>
      <c r="L1234" s="6">
        <v>75.741308970956695</v>
      </c>
      <c r="M1234" s="6">
        <v>0.71477040423122196</v>
      </c>
      <c r="N1234" s="6">
        <v>74.340358978663502</v>
      </c>
      <c r="O1234" s="6">
        <v>77.142258963249901</v>
      </c>
      <c r="P1234" s="6">
        <v>1.31994955518475</v>
      </c>
      <c r="Q1234" s="6">
        <v>22.081623463966199</v>
      </c>
    </row>
    <row r="1235" spans="1:17">
      <c r="A1235" s="6" t="s">
        <v>1353</v>
      </c>
      <c r="B1235" s="6" t="s">
        <v>32</v>
      </c>
      <c r="C1235" s="6" t="s">
        <v>3</v>
      </c>
      <c r="D1235" s="6" t="s">
        <v>24</v>
      </c>
      <c r="E1235" s="6" t="s">
        <v>5</v>
      </c>
      <c r="F1235" s="6">
        <v>541.6</v>
      </c>
      <c r="G1235" s="6">
        <v>74.421359415772002</v>
      </c>
      <c r="H1235" s="6">
        <v>0.71167196847455105</v>
      </c>
      <c r="I1235" s="6">
        <v>73.026482357561903</v>
      </c>
      <c r="J1235" s="6">
        <v>75.816236473982102</v>
      </c>
      <c r="K1235" s="6">
        <v>522.048827384844</v>
      </c>
      <c r="L1235" s="6">
        <v>75.292669230264593</v>
      </c>
      <c r="M1235" s="6">
        <v>0.69231920011402004</v>
      </c>
      <c r="N1235" s="6">
        <v>73.935723598041093</v>
      </c>
      <c r="O1235" s="6">
        <v>76.649614862488093</v>
      </c>
      <c r="P1235" s="6">
        <v>0.87130981449261902</v>
      </c>
      <c r="Q1235" s="6">
        <v>14.5762655614451</v>
      </c>
    </row>
    <row r="1236" spans="1:17">
      <c r="A1236" s="6" t="s">
        <v>1354</v>
      </c>
      <c r="B1236" s="6" t="s">
        <v>32</v>
      </c>
      <c r="C1236" s="6" t="s">
        <v>3</v>
      </c>
      <c r="D1236" s="6" t="s">
        <v>24</v>
      </c>
      <c r="E1236" s="6" t="s">
        <v>9</v>
      </c>
      <c r="F1236" s="6">
        <v>541.6</v>
      </c>
      <c r="G1236" s="6">
        <v>74.421359415772002</v>
      </c>
      <c r="H1236" s="6">
        <v>0.71167196847455105</v>
      </c>
      <c r="I1236" s="6">
        <v>73.026482357561903</v>
      </c>
      <c r="J1236" s="6">
        <v>75.816236473982102</v>
      </c>
      <c r="K1236" s="6">
        <v>526.32180551296301</v>
      </c>
      <c r="L1236" s="6">
        <v>75.144295606443194</v>
      </c>
      <c r="M1236" s="6">
        <v>0.69708987302660097</v>
      </c>
      <c r="N1236" s="6">
        <v>73.777999455311104</v>
      </c>
      <c r="O1236" s="6">
        <v>76.510591757575298</v>
      </c>
      <c r="P1236" s="6">
        <v>0.72293619067120596</v>
      </c>
      <c r="Q1236" s="6">
        <v>12.094102148200101</v>
      </c>
    </row>
    <row r="1237" spans="1:17">
      <c r="A1237" s="6" t="s">
        <v>1355</v>
      </c>
      <c r="B1237" s="6" t="s">
        <v>32</v>
      </c>
      <c r="C1237" s="6" t="s">
        <v>3</v>
      </c>
      <c r="D1237" s="6" t="s">
        <v>24</v>
      </c>
      <c r="E1237" s="6" t="s">
        <v>12</v>
      </c>
      <c r="F1237" s="6">
        <v>541.6</v>
      </c>
      <c r="G1237" s="6">
        <v>74.421359415772002</v>
      </c>
      <c r="H1237" s="6">
        <v>0.71167196847455105</v>
      </c>
      <c r="I1237" s="6">
        <v>73.026482357561903</v>
      </c>
      <c r="J1237" s="6">
        <v>75.816236473982102</v>
      </c>
      <c r="K1237" s="6">
        <v>515.41324879070601</v>
      </c>
      <c r="L1237" s="6">
        <v>75.810958161156293</v>
      </c>
      <c r="M1237" s="6">
        <v>0.67011822805745902</v>
      </c>
      <c r="N1237" s="6">
        <v>74.497526434163603</v>
      </c>
      <c r="O1237" s="6">
        <v>77.124389888148897</v>
      </c>
      <c r="P1237" s="6">
        <v>1.38959874538428</v>
      </c>
      <c r="Q1237" s="6">
        <v>23.246794652906701</v>
      </c>
    </row>
    <row r="1238" spans="1:17">
      <c r="A1238" s="6" t="s">
        <v>1356</v>
      </c>
      <c r="B1238" s="6" t="s">
        <v>32</v>
      </c>
      <c r="C1238" s="6" t="s">
        <v>3</v>
      </c>
      <c r="D1238" s="6" t="s">
        <v>24</v>
      </c>
      <c r="E1238" s="6" t="s">
        <v>10</v>
      </c>
      <c r="F1238" s="6">
        <v>541.6</v>
      </c>
      <c r="G1238" s="6">
        <v>74.421359415772002</v>
      </c>
      <c r="H1238" s="6">
        <v>0.71167196847455105</v>
      </c>
      <c r="I1238" s="6">
        <v>73.026482357561903</v>
      </c>
      <c r="J1238" s="6">
        <v>75.816236473982102</v>
      </c>
      <c r="K1238" s="6">
        <v>542.32860557603101</v>
      </c>
      <c r="L1238" s="6">
        <v>74.559676996849007</v>
      </c>
      <c r="M1238" s="6">
        <v>0.70217482372449203</v>
      </c>
      <c r="N1238" s="6">
        <v>73.183414342348897</v>
      </c>
      <c r="O1238" s="6">
        <v>75.935939651349003</v>
      </c>
      <c r="P1238" s="6">
        <v>0.13831758107696099</v>
      </c>
      <c r="Q1238" s="6">
        <v>2.3139344468058698</v>
      </c>
    </row>
    <row r="1239" spans="1:17">
      <c r="A1239" s="6" t="s">
        <v>1357</v>
      </c>
      <c r="B1239" s="6" t="s">
        <v>32</v>
      </c>
      <c r="C1239" s="6" t="s">
        <v>3</v>
      </c>
      <c r="D1239" s="6" t="s">
        <v>24</v>
      </c>
      <c r="E1239" s="6" t="s">
        <v>11</v>
      </c>
      <c r="F1239" s="6">
        <v>541.6</v>
      </c>
      <c r="G1239" s="6">
        <v>74.421359415772002</v>
      </c>
      <c r="H1239" s="6">
        <v>0.71167196847455105</v>
      </c>
      <c r="I1239" s="6">
        <v>73.026482357561903</v>
      </c>
      <c r="J1239" s="6">
        <v>75.816236473982102</v>
      </c>
      <c r="K1239" s="6">
        <v>542.79469026548702</v>
      </c>
      <c r="L1239" s="6">
        <v>74.281985576704898</v>
      </c>
      <c r="M1239" s="6">
        <v>0.72167050343955597</v>
      </c>
      <c r="N1239" s="6">
        <v>72.867511389963397</v>
      </c>
      <c r="O1239" s="6">
        <v>75.696459763446398</v>
      </c>
      <c r="P1239" s="6">
        <v>-0.13937383906709</v>
      </c>
      <c r="Q1239" s="6">
        <v>-2.33160473664931</v>
      </c>
    </row>
    <row r="1240" spans="1:17">
      <c r="A1240" s="6" t="s">
        <v>1358</v>
      </c>
      <c r="B1240" s="6" t="s">
        <v>32</v>
      </c>
      <c r="C1240" s="6" t="s">
        <v>3</v>
      </c>
      <c r="D1240" s="6" t="s">
        <v>24</v>
      </c>
      <c r="E1240" s="6" t="s">
        <v>6</v>
      </c>
      <c r="F1240" s="6">
        <v>541.6</v>
      </c>
      <c r="G1240" s="6">
        <v>74.421359415772002</v>
      </c>
      <c r="H1240" s="6">
        <v>0.71167196847455105</v>
      </c>
      <c r="I1240" s="6">
        <v>73.026482357561903</v>
      </c>
      <c r="J1240" s="6">
        <v>75.816236473982102</v>
      </c>
      <c r="K1240" s="6">
        <v>514.03007842990496</v>
      </c>
      <c r="L1240" s="6">
        <v>75.3724267887591</v>
      </c>
      <c r="M1240" s="6">
        <v>0.69629450227543799</v>
      </c>
      <c r="N1240" s="6">
        <v>74.007689564299298</v>
      </c>
      <c r="O1240" s="6">
        <v>76.737164013219001</v>
      </c>
      <c r="P1240" s="6">
        <v>0.95106737298712596</v>
      </c>
      <c r="Q1240" s="6">
        <v>15.9105410783867</v>
      </c>
    </row>
    <row r="1241" spans="1:17">
      <c r="A1241" s="6" t="s">
        <v>1359</v>
      </c>
      <c r="B1241" s="6" t="s">
        <v>32</v>
      </c>
      <c r="C1241" s="6" t="s">
        <v>3</v>
      </c>
      <c r="D1241" s="6" t="s">
        <v>24</v>
      </c>
      <c r="E1241" s="6" t="s">
        <v>8</v>
      </c>
      <c r="F1241" s="6">
        <v>541.6</v>
      </c>
      <c r="G1241" s="6">
        <v>74.421359415772002</v>
      </c>
      <c r="H1241" s="6">
        <v>0.71167196847455105</v>
      </c>
      <c r="I1241" s="6">
        <v>73.026482357561903</v>
      </c>
      <c r="J1241" s="6">
        <v>75.816236473982102</v>
      </c>
      <c r="K1241" s="6">
        <v>507.572434127718</v>
      </c>
      <c r="L1241" s="6">
        <v>75.145146889598607</v>
      </c>
      <c r="M1241" s="6">
        <v>0.73174417771604106</v>
      </c>
      <c r="N1241" s="6">
        <v>73.710928301275104</v>
      </c>
      <c r="O1241" s="6">
        <v>76.579365477921996</v>
      </c>
      <c r="P1241" s="6">
        <v>0.72378747382659003</v>
      </c>
      <c r="Q1241" s="6">
        <v>12.108343384938699</v>
      </c>
    </row>
    <row r="1242" spans="1:17">
      <c r="A1242" s="6" t="s">
        <v>1360</v>
      </c>
      <c r="B1242" s="6" t="s">
        <v>25</v>
      </c>
      <c r="C1242" s="6" t="s">
        <v>3</v>
      </c>
      <c r="D1242" s="6" t="s">
        <v>24</v>
      </c>
      <c r="E1242" s="6" t="s">
        <v>7</v>
      </c>
      <c r="F1242" s="6">
        <v>382.91699999999997</v>
      </c>
      <c r="G1242" s="6">
        <v>77.871567323357795</v>
      </c>
      <c r="H1242" s="6">
        <v>0.73150661142422602</v>
      </c>
      <c r="I1242" s="6">
        <v>76.4378143649663</v>
      </c>
      <c r="J1242" s="6">
        <v>79.305320281749303</v>
      </c>
      <c r="K1242" s="6">
        <v>368.53024237169097</v>
      </c>
      <c r="L1242" s="6">
        <v>78.407179586112207</v>
      </c>
      <c r="M1242" s="6">
        <v>0.71678047718893101</v>
      </c>
      <c r="N1242" s="6">
        <v>77.002289850821796</v>
      </c>
      <c r="O1242" s="6">
        <v>79.812069321402504</v>
      </c>
      <c r="P1242" s="6">
        <v>0.53561226275437002</v>
      </c>
      <c r="Q1242" s="6">
        <v>28.297629972841001</v>
      </c>
    </row>
    <row r="1243" spans="1:17">
      <c r="A1243" s="6" t="s">
        <v>1361</v>
      </c>
      <c r="B1243" s="6" t="s">
        <v>25</v>
      </c>
      <c r="C1243" s="6" t="s">
        <v>3</v>
      </c>
      <c r="D1243" s="6" t="s">
        <v>24</v>
      </c>
      <c r="E1243" s="6" t="s">
        <v>5</v>
      </c>
      <c r="F1243" s="6">
        <v>382.91699999999997</v>
      </c>
      <c r="G1243" s="6">
        <v>77.871567323357795</v>
      </c>
      <c r="H1243" s="6">
        <v>0.73150661142422602</v>
      </c>
      <c r="I1243" s="6">
        <v>76.4378143649663</v>
      </c>
      <c r="J1243" s="6">
        <v>79.305320281749303</v>
      </c>
      <c r="K1243" s="6">
        <v>354.043530652897</v>
      </c>
      <c r="L1243" s="6">
        <v>78.722802949772898</v>
      </c>
      <c r="M1243" s="6">
        <v>0.75586303200115901</v>
      </c>
      <c r="N1243" s="6">
        <v>77.241311407050603</v>
      </c>
      <c r="O1243" s="6">
        <v>80.204294492495094</v>
      </c>
      <c r="P1243" s="6">
        <v>0.85123562641508999</v>
      </c>
      <c r="Q1243" s="6">
        <v>44.972739518923902</v>
      </c>
    </row>
    <row r="1244" spans="1:17">
      <c r="A1244" s="6" t="s">
        <v>1362</v>
      </c>
      <c r="B1244" s="6" t="s">
        <v>25</v>
      </c>
      <c r="C1244" s="6" t="s">
        <v>3</v>
      </c>
      <c r="D1244" s="6" t="s">
        <v>24</v>
      </c>
      <c r="E1244" s="6" t="s">
        <v>9</v>
      </c>
      <c r="F1244" s="6">
        <v>382.91699999999997</v>
      </c>
      <c r="G1244" s="6">
        <v>77.871567323357795</v>
      </c>
      <c r="H1244" s="6">
        <v>0.73150661142422602</v>
      </c>
      <c r="I1244" s="6">
        <v>76.4378143649663</v>
      </c>
      <c r="J1244" s="6">
        <v>79.305320281749303</v>
      </c>
      <c r="K1244" s="6">
        <v>386.20018777309099</v>
      </c>
      <c r="L1244" s="6">
        <v>77.782623946445099</v>
      </c>
      <c r="M1244" s="6">
        <v>0.72987440996413999</v>
      </c>
      <c r="N1244" s="6">
        <v>76.352070102915405</v>
      </c>
      <c r="O1244" s="6">
        <v>79.213177789974793</v>
      </c>
      <c r="P1244" s="6">
        <v>-8.8943376912681102E-2</v>
      </c>
      <c r="Q1244" s="6">
        <v>-4.6990835412672602</v>
      </c>
    </row>
    <row r="1245" spans="1:17">
      <c r="A1245" s="6" t="s">
        <v>1363</v>
      </c>
      <c r="B1245" s="6" t="s">
        <v>25</v>
      </c>
      <c r="C1245" s="6" t="s">
        <v>3</v>
      </c>
      <c r="D1245" s="6" t="s">
        <v>24</v>
      </c>
      <c r="E1245" s="6" t="s">
        <v>12</v>
      </c>
      <c r="F1245" s="6">
        <v>382.91699999999997</v>
      </c>
      <c r="G1245" s="6">
        <v>77.871567323357795</v>
      </c>
      <c r="H1245" s="6">
        <v>0.73150661142422602</v>
      </c>
      <c r="I1245" s="6">
        <v>76.4378143649663</v>
      </c>
      <c r="J1245" s="6">
        <v>79.305320281749303</v>
      </c>
      <c r="K1245" s="6">
        <v>375.317907052029</v>
      </c>
      <c r="L1245" s="6">
        <v>78.5213668477178</v>
      </c>
      <c r="M1245" s="6">
        <v>0.69959424966316797</v>
      </c>
      <c r="N1245" s="6">
        <v>77.150162118378006</v>
      </c>
      <c r="O1245" s="6">
        <v>79.892571577057595</v>
      </c>
      <c r="P1245" s="6">
        <v>0.64979952436003396</v>
      </c>
      <c r="Q1245" s="6">
        <v>34.330406108160602</v>
      </c>
    </row>
    <row r="1246" spans="1:17">
      <c r="A1246" s="6" t="s">
        <v>1364</v>
      </c>
      <c r="B1246" s="6" t="s">
        <v>25</v>
      </c>
      <c r="C1246" s="6" t="s">
        <v>3</v>
      </c>
      <c r="D1246" s="6" t="s">
        <v>24</v>
      </c>
      <c r="E1246" s="6" t="s">
        <v>10</v>
      </c>
      <c r="F1246" s="6">
        <v>382.91699999999997</v>
      </c>
      <c r="G1246" s="6">
        <v>77.871567323357795</v>
      </c>
      <c r="H1246" s="6">
        <v>0.73150661142422602</v>
      </c>
      <c r="I1246" s="6">
        <v>76.4378143649663</v>
      </c>
      <c r="J1246" s="6">
        <v>79.305320281749303</v>
      </c>
      <c r="K1246" s="6">
        <v>407.91673333470601</v>
      </c>
      <c r="L1246" s="6">
        <v>77.298953385913507</v>
      </c>
      <c r="M1246" s="6">
        <v>0.69398117283752903</v>
      </c>
      <c r="N1246" s="6">
        <v>75.938750287152004</v>
      </c>
      <c r="O1246" s="6">
        <v>78.659156484675094</v>
      </c>
      <c r="P1246" s="6">
        <v>-0.57261393744424505</v>
      </c>
      <c r="Q1246" s="6">
        <v>-30.252513704152602</v>
      </c>
    </row>
    <row r="1247" spans="1:17">
      <c r="A1247" s="6" t="s">
        <v>1365</v>
      </c>
      <c r="B1247" s="6" t="s">
        <v>25</v>
      </c>
      <c r="C1247" s="6" t="s">
        <v>3</v>
      </c>
      <c r="D1247" s="6" t="s">
        <v>24</v>
      </c>
      <c r="E1247" s="6" t="s">
        <v>11</v>
      </c>
      <c r="F1247" s="6">
        <v>382.91699999999997</v>
      </c>
      <c r="G1247" s="6">
        <v>77.871567323357795</v>
      </c>
      <c r="H1247" s="6">
        <v>0.73150661142422602</v>
      </c>
      <c r="I1247" s="6">
        <v>76.4378143649663</v>
      </c>
      <c r="J1247" s="6">
        <v>79.305320281749303</v>
      </c>
      <c r="K1247" s="6">
        <v>382.37557988165702</v>
      </c>
      <c r="L1247" s="6">
        <v>77.956784996775994</v>
      </c>
      <c r="M1247" s="6">
        <v>0.72308198147410796</v>
      </c>
      <c r="N1247" s="6">
        <v>76.539544313086793</v>
      </c>
      <c r="O1247" s="6">
        <v>79.374025680465294</v>
      </c>
      <c r="P1247" s="6">
        <v>8.5217673418256396E-2</v>
      </c>
      <c r="Q1247" s="6">
        <v>4.5022460410734002</v>
      </c>
    </row>
    <row r="1248" spans="1:17">
      <c r="A1248" s="6" t="s">
        <v>1366</v>
      </c>
      <c r="B1248" s="6" t="s">
        <v>25</v>
      </c>
      <c r="C1248" s="6" t="s">
        <v>3</v>
      </c>
      <c r="D1248" s="6" t="s">
        <v>24</v>
      </c>
      <c r="E1248" s="6" t="s">
        <v>6</v>
      </c>
      <c r="F1248" s="6">
        <v>382.91699999999997</v>
      </c>
      <c r="G1248" s="6">
        <v>77.871567323357795</v>
      </c>
      <c r="H1248" s="6">
        <v>0.73150661142422602</v>
      </c>
      <c r="I1248" s="6">
        <v>76.4378143649663</v>
      </c>
      <c r="J1248" s="6">
        <v>79.305320281749303</v>
      </c>
      <c r="K1248" s="6">
        <v>383.10885516271401</v>
      </c>
      <c r="L1248" s="6">
        <v>77.977805381906407</v>
      </c>
      <c r="M1248" s="6">
        <v>0.70765948699018</v>
      </c>
      <c r="N1248" s="6">
        <v>76.590792787405704</v>
      </c>
      <c r="O1248" s="6">
        <v>79.364817976407195</v>
      </c>
      <c r="P1248" s="6">
        <v>0.106238058548641</v>
      </c>
      <c r="Q1248" s="6">
        <v>5.6128014216529003</v>
      </c>
    </row>
    <row r="1249" spans="1:17">
      <c r="A1249" s="6" t="s">
        <v>1367</v>
      </c>
      <c r="B1249" s="6" t="s">
        <v>25</v>
      </c>
      <c r="C1249" s="6" t="s">
        <v>3</v>
      </c>
      <c r="D1249" s="6" t="s">
        <v>24</v>
      </c>
      <c r="E1249" s="6" t="s">
        <v>8</v>
      </c>
      <c r="F1249" s="6">
        <v>382.91699999999997</v>
      </c>
      <c r="G1249" s="6">
        <v>77.871567323357795</v>
      </c>
      <c r="H1249" s="6">
        <v>0.73150661142422602</v>
      </c>
      <c r="I1249" s="6">
        <v>76.4378143649663</v>
      </c>
      <c r="J1249" s="6">
        <v>79.305320281749303</v>
      </c>
      <c r="K1249" s="6">
        <v>371.77634789640598</v>
      </c>
      <c r="L1249" s="6">
        <v>78.197802842700398</v>
      </c>
      <c r="M1249" s="6">
        <v>0.728407696138895</v>
      </c>
      <c r="N1249" s="6">
        <v>76.770123758268198</v>
      </c>
      <c r="O1249" s="6">
        <v>79.625481927132697</v>
      </c>
      <c r="P1249" s="6">
        <v>0.326235519342646</v>
      </c>
      <c r="Q1249" s="6">
        <v>17.2357741827681</v>
      </c>
    </row>
    <row r="1250" spans="1:17">
      <c r="A1250" s="6" t="s">
        <v>1368</v>
      </c>
      <c r="B1250" s="6" t="s">
        <v>22</v>
      </c>
      <c r="C1250" s="6" t="s">
        <v>3</v>
      </c>
      <c r="D1250" s="6" t="s">
        <v>24</v>
      </c>
      <c r="E1250" s="6" t="s">
        <v>7</v>
      </c>
      <c r="F1250" s="6">
        <v>238.02199999999999</v>
      </c>
      <c r="G1250" s="6">
        <v>75.367480412419894</v>
      </c>
      <c r="H1250" s="6">
        <v>0.99828146774898996</v>
      </c>
      <c r="I1250" s="6">
        <v>73.410848735631902</v>
      </c>
      <c r="J1250" s="6">
        <v>77.324112089208</v>
      </c>
      <c r="K1250" s="6">
        <v>209.589759398452</v>
      </c>
      <c r="L1250" s="6">
        <v>77.344293969824406</v>
      </c>
      <c r="M1250" s="6">
        <v>0.98273604204439002</v>
      </c>
      <c r="N1250" s="6">
        <v>75.418131327417399</v>
      </c>
      <c r="O1250" s="6">
        <v>79.270456612231399</v>
      </c>
      <c r="P1250" s="6">
        <v>1.9768135574044301</v>
      </c>
      <c r="Q1250" s="6">
        <v>35.017924797856203</v>
      </c>
    </row>
    <row r="1251" spans="1:17">
      <c r="A1251" s="6" t="s">
        <v>1369</v>
      </c>
      <c r="B1251" s="6" t="s">
        <v>22</v>
      </c>
      <c r="C1251" s="6" t="s">
        <v>3</v>
      </c>
      <c r="D1251" s="6" t="s">
        <v>24</v>
      </c>
      <c r="E1251" s="6" t="s">
        <v>5</v>
      </c>
      <c r="F1251" s="6">
        <v>238.02199999999999</v>
      </c>
      <c r="G1251" s="6">
        <v>75.367480412419894</v>
      </c>
      <c r="H1251" s="6">
        <v>0.99828146774898996</v>
      </c>
      <c r="I1251" s="6">
        <v>73.410848735631902</v>
      </c>
      <c r="J1251" s="6">
        <v>77.324112089208</v>
      </c>
      <c r="K1251" s="6">
        <v>209.09003879720399</v>
      </c>
      <c r="L1251" s="6">
        <v>76.819541885987604</v>
      </c>
      <c r="M1251" s="6">
        <v>1.02297878500477</v>
      </c>
      <c r="N1251" s="6">
        <v>74.814503467378302</v>
      </c>
      <c r="O1251" s="6">
        <v>78.824580304597006</v>
      </c>
      <c r="P1251" s="6">
        <v>1.45206147356768</v>
      </c>
      <c r="Q1251" s="6">
        <v>25.722293988119599</v>
      </c>
    </row>
    <row r="1252" spans="1:17">
      <c r="A1252" s="6" t="s">
        <v>1370</v>
      </c>
      <c r="B1252" s="6" t="s">
        <v>22</v>
      </c>
      <c r="C1252" s="6" t="s">
        <v>3</v>
      </c>
      <c r="D1252" s="6" t="s">
        <v>24</v>
      </c>
      <c r="E1252" s="6" t="s">
        <v>9</v>
      </c>
      <c r="F1252" s="6">
        <v>238.02199999999999</v>
      </c>
      <c r="G1252" s="6">
        <v>75.367480412419894</v>
      </c>
      <c r="H1252" s="6">
        <v>0.99828146774898996</v>
      </c>
      <c r="I1252" s="6">
        <v>73.410848735631902</v>
      </c>
      <c r="J1252" s="6">
        <v>77.324112089208</v>
      </c>
      <c r="K1252" s="6">
        <v>224.43575035555699</v>
      </c>
      <c r="L1252" s="6">
        <v>76.1905534759685</v>
      </c>
      <c r="M1252" s="6">
        <v>1.00341596650166</v>
      </c>
      <c r="N1252" s="6">
        <v>74.223858181625204</v>
      </c>
      <c r="O1252" s="6">
        <v>78.157248770311796</v>
      </c>
      <c r="P1252" s="6">
        <v>0.82307306354856302</v>
      </c>
      <c r="Q1252" s="6">
        <v>14.580186651658</v>
      </c>
    </row>
    <row r="1253" spans="1:17">
      <c r="A1253" s="6" t="s">
        <v>1371</v>
      </c>
      <c r="B1253" s="6" t="s">
        <v>22</v>
      </c>
      <c r="C1253" s="6" t="s">
        <v>3</v>
      </c>
      <c r="D1253" s="6" t="s">
        <v>24</v>
      </c>
      <c r="E1253" s="6" t="s">
        <v>12</v>
      </c>
      <c r="F1253" s="6">
        <v>238.02199999999999</v>
      </c>
      <c r="G1253" s="6">
        <v>75.367480412419894</v>
      </c>
      <c r="H1253" s="6">
        <v>0.99828146774898996</v>
      </c>
      <c r="I1253" s="6">
        <v>73.410848735631902</v>
      </c>
      <c r="J1253" s="6">
        <v>77.324112089208</v>
      </c>
      <c r="K1253" s="6">
        <v>238.22361826344999</v>
      </c>
      <c r="L1253" s="6">
        <v>75.392626428121403</v>
      </c>
      <c r="M1253" s="6">
        <v>0.99627680190898704</v>
      </c>
      <c r="N1253" s="6">
        <v>73.439923896379796</v>
      </c>
      <c r="O1253" s="6">
        <v>77.345328959862996</v>
      </c>
      <c r="P1253" s="6">
        <v>2.51460157014947E-2</v>
      </c>
      <c r="Q1253" s="6">
        <v>0.44544478334964199</v>
      </c>
    </row>
    <row r="1254" spans="1:17">
      <c r="A1254" s="6" t="s">
        <v>1372</v>
      </c>
      <c r="B1254" s="6" t="s">
        <v>22</v>
      </c>
      <c r="C1254" s="6" t="s">
        <v>3</v>
      </c>
      <c r="D1254" s="6" t="s">
        <v>24</v>
      </c>
      <c r="E1254" s="6" t="s">
        <v>10</v>
      </c>
      <c r="F1254" s="6">
        <v>238.02199999999999</v>
      </c>
      <c r="G1254" s="6">
        <v>75.367480412419894</v>
      </c>
      <c r="H1254" s="6">
        <v>0.99828146774898996</v>
      </c>
      <c r="I1254" s="6">
        <v>73.410848735631902</v>
      </c>
      <c r="J1254" s="6">
        <v>77.324112089208</v>
      </c>
      <c r="K1254" s="6">
        <v>243.21386711867399</v>
      </c>
      <c r="L1254" s="6">
        <v>75.173813201201696</v>
      </c>
      <c r="M1254" s="6">
        <v>0.98084638419798897</v>
      </c>
      <c r="N1254" s="6">
        <v>73.251354288173602</v>
      </c>
      <c r="O1254" s="6">
        <v>77.096272114229706</v>
      </c>
      <c r="P1254" s="6">
        <v>-0.19366721121828301</v>
      </c>
      <c r="Q1254" s="6">
        <v>-3.43068460495433</v>
      </c>
    </row>
    <row r="1255" spans="1:17">
      <c r="A1255" s="6" t="s">
        <v>1373</v>
      </c>
      <c r="B1255" s="6" t="s">
        <v>22</v>
      </c>
      <c r="C1255" s="6" t="s">
        <v>3</v>
      </c>
      <c r="D1255" s="6" t="s">
        <v>24</v>
      </c>
      <c r="E1255" s="6" t="s">
        <v>11</v>
      </c>
      <c r="F1255" s="6">
        <v>238.02199999999999</v>
      </c>
      <c r="G1255" s="6">
        <v>75.367480412419894</v>
      </c>
      <c r="H1255" s="6">
        <v>0.99828146774898996</v>
      </c>
      <c r="I1255" s="6">
        <v>73.410848735631902</v>
      </c>
      <c r="J1255" s="6">
        <v>77.324112089208</v>
      </c>
      <c r="K1255" s="6">
        <v>237.02199999999999</v>
      </c>
      <c r="L1255" s="6">
        <v>75.582838966324005</v>
      </c>
      <c r="M1255" s="6">
        <v>0.97763217278103798</v>
      </c>
      <c r="N1255" s="6">
        <v>73.666679907673199</v>
      </c>
      <c r="O1255" s="6">
        <v>77.498998024974895</v>
      </c>
      <c r="P1255" s="6">
        <v>0.21535855390408201</v>
      </c>
      <c r="Q1255" s="6">
        <v>3.8149321755411898</v>
      </c>
    </row>
    <row r="1256" spans="1:17">
      <c r="A1256" s="6" t="s">
        <v>1374</v>
      </c>
      <c r="B1256" s="6" t="s">
        <v>22</v>
      </c>
      <c r="C1256" s="6" t="s">
        <v>3</v>
      </c>
      <c r="D1256" s="6" t="s">
        <v>24</v>
      </c>
      <c r="E1256" s="6" t="s">
        <v>6</v>
      </c>
      <c r="F1256" s="6">
        <v>238.02199999999999</v>
      </c>
      <c r="G1256" s="6">
        <v>75.367480412419894</v>
      </c>
      <c r="H1256" s="6">
        <v>0.99828146774898996</v>
      </c>
      <c r="I1256" s="6">
        <v>73.410848735631902</v>
      </c>
      <c r="J1256" s="6">
        <v>77.324112089208</v>
      </c>
      <c r="K1256" s="6">
        <v>233.81004402539401</v>
      </c>
      <c r="L1256" s="6">
        <v>76.011900831483899</v>
      </c>
      <c r="M1256" s="6">
        <v>0.94978230807189801</v>
      </c>
      <c r="N1256" s="6">
        <v>74.150327507662993</v>
      </c>
      <c r="O1256" s="6">
        <v>77.873474155304805</v>
      </c>
      <c r="P1256" s="6">
        <v>0.64442041906393399</v>
      </c>
      <c r="Q1256" s="6">
        <v>11.415475014555</v>
      </c>
    </row>
    <row r="1257" spans="1:17">
      <c r="A1257" s="6" t="s">
        <v>1375</v>
      </c>
      <c r="B1257" s="6" t="s">
        <v>22</v>
      </c>
      <c r="C1257" s="6" t="s">
        <v>3</v>
      </c>
      <c r="D1257" s="6" t="s">
        <v>24</v>
      </c>
      <c r="E1257" s="6" t="s">
        <v>8</v>
      </c>
      <c r="F1257" s="6">
        <v>238.02199999999999</v>
      </c>
      <c r="G1257" s="6">
        <v>75.367480412419894</v>
      </c>
      <c r="H1257" s="6">
        <v>0.99828146774898996</v>
      </c>
      <c r="I1257" s="6">
        <v>73.410848735631902</v>
      </c>
      <c r="J1257" s="6">
        <v>77.324112089208</v>
      </c>
      <c r="K1257" s="6">
        <v>221.96710935320601</v>
      </c>
      <c r="L1257" s="6">
        <v>76.069422186448605</v>
      </c>
      <c r="M1257" s="6">
        <v>1.0527293474025701</v>
      </c>
      <c r="N1257" s="6">
        <v>74.006072665539605</v>
      </c>
      <c r="O1257" s="6">
        <v>78.132771707357605</v>
      </c>
      <c r="P1257" s="6">
        <v>0.70194177402866798</v>
      </c>
      <c r="Q1257" s="6">
        <v>12.434427193874599</v>
      </c>
    </row>
    <row r="1258" spans="1:17">
      <c r="A1258" s="6" t="s">
        <v>1376</v>
      </c>
      <c r="B1258" s="6" t="s">
        <v>59</v>
      </c>
      <c r="C1258" s="6" t="s">
        <v>3</v>
      </c>
      <c r="D1258" s="6" t="s">
        <v>24</v>
      </c>
      <c r="E1258" s="6" t="s">
        <v>7</v>
      </c>
      <c r="F1258" s="6">
        <v>164.65799999999999</v>
      </c>
      <c r="G1258" s="6">
        <v>74.040551165314696</v>
      </c>
      <c r="H1258" s="6">
        <v>1.2164575805548401</v>
      </c>
      <c r="I1258" s="6">
        <v>71.656294307427203</v>
      </c>
      <c r="J1258" s="6">
        <v>76.424808023202104</v>
      </c>
      <c r="K1258" s="6">
        <v>147.61262793984699</v>
      </c>
      <c r="L1258" s="6">
        <v>75.228492718796403</v>
      </c>
      <c r="M1258" s="6">
        <v>1.2647034822187699</v>
      </c>
      <c r="N1258" s="6">
        <v>72.749673893647596</v>
      </c>
      <c r="O1258" s="6">
        <v>77.707311543945195</v>
      </c>
      <c r="P1258" s="6">
        <v>1.1879415534817399</v>
      </c>
      <c r="Q1258" s="6">
        <v>23.684592702705299</v>
      </c>
    </row>
    <row r="1259" spans="1:17">
      <c r="A1259" s="6" t="s">
        <v>1377</v>
      </c>
      <c r="B1259" s="6" t="s">
        <v>59</v>
      </c>
      <c r="C1259" s="6" t="s">
        <v>3</v>
      </c>
      <c r="D1259" s="6" t="s">
        <v>24</v>
      </c>
      <c r="E1259" s="6" t="s">
        <v>5</v>
      </c>
      <c r="F1259" s="6">
        <v>164.65799999999999</v>
      </c>
      <c r="G1259" s="6">
        <v>74.040551165314696</v>
      </c>
      <c r="H1259" s="6">
        <v>1.2164575805548401</v>
      </c>
      <c r="I1259" s="6">
        <v>71.656294307427203</v>
      </c>
      <c r="J1259" s="6">
        <v>76.424808023202104</v>
      </c>
      <c r="K1259" s="6">
        <v>152.71030559297401</v>
      </c>
      <c r="L1259" s="6">
        <v>75.094991524470004</v>
      </c>
      <c r="M1259" s="6">
        <v>1.2380489171670099</v>
      </c>
      <c r="N1259" s="6">
        <v>72.668415646822694</v>
      </c>
      <c r="O1259" s="6">
        <v>77.521567402117398</v>
      </c>
      <c r="P1259" s="6">
        <v>1.0544403591553599</v>
      </c>
      <c r="Q1259" s="6">
        <v>21.022911744010301</v>
      </c>
    </row>
    <row r="1260" spans="1:17">
      <c r="A1260" s="6" t="s">
        <v>1378</v>
      </c>
      <c r="B1260" s="6" t="s">
        <v>59</v>
      </c>
      <c r="C1260" s="6" t="s">
        <v>3</v>
      </c>
      <c r="D1260" s="6" t="s">
        <v>24</v>
      </c>
      <c r="E1260" s="6" t="s">
        <v>9</v>
      </c>
      <c r="F1260" s="6">
        <v>164.65799999999999</v>
      </c>
      <c r="G1260" s="6">
        <v>74.040551165314696</v>
      </c>
      <c r="H1260" s="6">
        <v>1.2164575805548401</v>
      </c>
      <c r="I1260" s="6">
        <v>71.656294307427203</v>
      </c>
      <c r="J1260" s="6">
        <v>76.424808023202104</v>
      </c>
      <c r="K1260" s="6">
        <v>159.405169433823</v>
      </c>
      <c r="L1260" s="6">
        <v>74.531496977400394</v>
      </c>
      <c r="M1260" s="6">
        <v>1.22758545020315</v>
      </c>
      <c r="N1260" s="6">
        <v>72.125429495002194</v>
      </c>
      <c r="O1260" s="6">
        <v>76.937564459798494</v>
      </c>
      <c r="P1260" s="6">
        <v>0.49094581208569799</v>
      </c>
      <c r="Q1260" s="6">
        <v>9.7882354264556106</v>
      </c>
    </row>
    <row r="1261" spans="1:17">
      <c r="A1261" s="6" t="s">
        <v>1379</v>
      </c>
      <c r="B1261" s="6" t="s">
        <v>59</v>
      </c>
      <c r="C1261" s="6" t="s">
        <v>3</v>
      </c>
      <c r="D1261" s="6" t="s">
        <v>24</v>
      </c>
      <c r="E1261" s="6" t="s">
        <v>12</v>
      </c>
      <c r="F1261" s="6">
        <v>164.65799999999999</v>
      </c>
      <c r="G1261" s="6">
        <v>74.040551165314696</v>
      </c>
      <c r="H1261" s="6">
        <v>1.2164575805548401</v>
      </c>
      <c r="I1261" s="6">
        <v>71.656294307427203</v>
      </c>
      <c r="J1261" s="6">
        <v>76.424808023202104</v>
      </c>
      <c r="K1261" s="6">
        <v>155.84745651246999</v>
      </c>
      <c r="L1261" s="6">
        <v>75.376635606730105</v>
      </c>
      <c r="M1261" s="6">
        <v>1.17042334156918</v>
      </c>
      <c r="N1261" s="6">
        <v>73.082605857254507</v>
      </c>
      <c r="O1261" s="6">
        <v>77.670665356205703</v>
      </c>
      <c r="P1261" s="6">
        <v>1.33608444141545</v>
      </c>
      <c r="Q1261" s="6">
        <v>26.638192526054201</v>
      </c>
    </row>
    <row r="1262" spans="1:17">
      <c r="A1262" s="6" t="s">
        <v>1380</v>
      </c>
      <c r="B1262" s="6" t="s">
        <v>59</v>
      </c>
      <c r="C1262" s="6" t="s">
        <v>3</v>
      </c>
      <c r="D1262" s="6" t="s">
        <v>24</v>
      </c>
      <c r="E1262" s="6" t="s">
        <v>10</v>
      </c>
      <c r="F1262" s="6">
        <v>164.65799999999999</v>
      </c>
      <c r="G1262" s="6">
        <v>74.040551165314696</v>
      </c>
      <c r="H1262" s="6">
        <v>1.2164575805548401</v>
      </c>
      <c r="I1262" s="6">
        <v>71.656294307427203</v>
      </c>
      <c r="J1262" s="6">
        <v>76.424808023202104</v>
      </c>
      <c r="K1262" s="6">
        <v>168.64223041779999</v>
      </c>
      <c r="L1262" s="6">
        <v>73.8125814581405</v>
      </c>
      <c r="M1262" s="6">
        <v>1.1790274701594099</v>
      </c>
      <c r="N1262" s="6">
        <v>71.501687616628104</v>
      </c>
      <c r="O1262" s="6">
        <v>76.123475299652995</v>
      </c>
      <c r="P1262" s="6">
        <v>-0.22796970717412501</v>
      </c>
      <c r="Q1262" s="6">
        <v>-4.5451475682024496</v>
      </c>
    </row>
    <row r="1263" spans="1:17">
      <c r="A1263" s="6" t="s">
        <v>1381</v>
      </c>
      <c r="B1263" s="6" t="s">
        <v>59</v>
      </c>
      <c r="C1263" s="6" t="s">
        <v>3</v>
      </c>
      <c r="D1263" s="6" t="s">
        <v>24</v>
      </c>
      <c r="E1263" s="6" t="s">
        <v>11</v>
      </c>
      <c r="F1263" s="6">
        <v>164.65799999999999</v>
      </c>
      <c r="G1263" s="6">
        <v>74.040551165314696</v>
      </c>
      <c r="H1263" s="6">
        <v>1.2164575805548401</v>
      </c>
      <c r="I1263" s="6">
        <v>71.656294307427203</v>
      </c>
      <c r="J1263" s="6">
        <v>76.424808023202104</v>
      </c>
      <c r="K1263" s="6">
        <v>164.857152542373</v>
      </c>
      <c r="L1263" s="6">
        <v>73.988697133081601</v>
      </c>
      <c r="M1263" s="6">
        <v>1.22114136383018</v>
      </c>
      <c r="N1263" s="6">
        <v>71.595260059974393</v>
      </c>
      <c r="O1263" s="6">
        <v>76.382134206188695</v>
      </c>
      <c r="P1263" s="6">
        <v>-5.1854032233094899E-2</v>
      </c>
      <c r="Q1263" s="6">
        <v>-1.03384011598403</v>
      </c>
    </row>
    <row r="1264" spans="1:17">
      <c r="A1264" s="6" t="s">
        <v>1382</v>
      </c>
      <c r="B1264" s="6" t="s">
        <v>59</v>
      </c>
      <c r="C1264" s="6" t="s">
        <v>3</v>
      </c>
      <c r="D1264" s="6" t="s">
        <v>24</v>
      </c>
      <c r="E1264" s="6" t="s">
        <v>6</v>
      </c>
      <c r="F1264" s="6">
        <v>164.65799999999999</v>
      </c>
      <c r="G1264" s="6">
        <v>74.040551165314696</v>
      </c>
      <c r="H1264" s="6">
        <v>1.2164575805548401</v>
      </c>
      <c r="I1264" s="6">
        <v>71.656294307427203</v>
      </c>
      <c r="J1264" s="6">
        <v>76.424808023202104</v>
      </c>
      <c r="K1264" s="6">
        <v>160.124402639745</v>
      </c>
      <c r="L1264" s="6">
        <v>74.602823522086794</v>
      </c>
      <c r="M1264" s="6">
        <v>1.22490320520748</v>
      </c>
      <c r="N1264" s="6">
        <v>72.202013239880202</v>
      </c>
      <c r="O1264" s="6">
        <v>77.0036338042935</v>
      </c>
      <c r="P1264" s="6">
        <v>0.56227235677215504</v>
      </c>
      <c r="Q1264" s="6">
        <v>11.2103088902879</v>
      </c>
    </row>
    <row r="1265" spans="1:17">
      <c r="A1265" s="6" t="s">
        <v>1383</v>
      </c>
      <c r="B1265" s="6" t="s">
        <v>59</v>
      </c>
      <c r="C1265" s="6" t="s">
        <v>3</v>
      </c>
      <c r="D1265" s="6" t="s">
        <v>24</v>
      </c>
      <c r="E1265" s="6" t="s">
        <v>8</v>
      </c>
      <c r="F1265" s="6">
        <v>164.65799999999999</v>
      </c>
      <c r="G1265" s="6">
        <v>74.040551165314696</v>
      </c>
      <c r="H1265" s="6">
        <v>1.2164575805548401</v>
      </c>
      <c r="I1265" s="6">
        <v>71.656294307427203</v>
      </c>
      <c r="J1265" s="6">
        <v>76.424808023202104</v>
      </c>
      <c r="K1265" s="6">
        <v>155.89495327190701</v>
      </c>
      <c r="L1265" s="6">
        <v>74.704362673047697</v>
      </c>
      <c r="M1265" s="6">
        <v>1.273402168204</v>
      </c>
      <c r="N1265" s="6">
        <v>72.208494423367796</v>
      </c>
      <c r="O1265" s="6">
        <v>77.200230922727499</v>
      </c>
      <c r="P1265" s="6">
        <v>0.66381150773300102</v>
      </c>
      <c r="Q1265" s="6">
        <v>13.2347463946732</v>
      </c>
    </row>
    <row r="1266" spans="1:17">
      <c r="A1266" s="6" t="s">
        <v>1384</v>
      </c>
      <c r="B1266" s="6" t="s">
        <v>68</v>
      </c>
      <c r="C1266" s="6" t="s">
        <v>3</v>
      </c>
      <c r="D1266" s="6" t="s">
        <v>24</v>
      </c>
      <c r="E1266" s="6" t="s">
        <v>7</v>
      </c>
      <c r="F1266" s="6">
        <v>294.202</v>
      </c>
      <c r="G1266" s="6">
        <v>75.919042775359102</v>
      </c>
      <c r="H1266" s="6">
        <v>0.92209492006775795</v>
      </c>
      <c r="I1266" s="6">
        <v>74.111736732026301</v>
      </c>
      <c r="J1266" s="6">
        <v>77.726348818691903</v>
      </c>
      <c r="K1266" s="6">
        <v>279.38195528001199</v>
      </c>
      <c r="L1266" s="6">
        <v>77.102827122085003</v>
      </c>
      <c r="M1266" s="6">
        <v>0.88889231091986198</v>
      </c>
      <c r="N1266" s="6">
        <v>75.360598192682104</v>
      </c>
      <c r="O1266" s="6">
        <v>78.845056051487902</v>
      </c>
      <c r="P1266" s="6">
        <v>1.1837843467258899</v>
      </c>
      <c r="Q1266" s="6">
        <v>22.073544165041401</v>
      </c>
    </row>
    <row r="1267" spans="1:17">
      <c r="A1267" s="6" t="s">
        <v>1385</v>
      </c>
      <c r="B1267" s="6" t="s">
        <v>68</v>
      </c>
      <c r="C1267" s="6" t="s">
        <v>3</v>
      </c>
      <c r="D1267" s="6" t="s">
        <v>24</v>
      </c>
      <c r="E1267" s="6" t="s">
        <v>5</v>
      </c>
      <c r="F1267" s="6">
        <v>294.202</v>
      </c>
      <c r="G1267" s="6">
        <v>75.919042775359102</v>
      </c>
      <c r="H1267" s="6">
        <v>0.92209492006775795</v>
      </c>
      <c r="I1267" s="6">
        <v>74.111736732026301</v>
      </c>
      <c r="J1267" s="6">
        <v>77.726348818691903</v>
      </c>
      <c r="K1267" s="6">
        <v>253.634043073058</v>
      </c>
      <c r="L1267" s="6">
        <v>77.904167592378499</v>
      </c>
      <c r="M1267" s="6">
        <v>0.96990488542502795</v>
      </c>
      <c r="N1267" s="6">
        <v>76.003154016945402</v>
      </c>
      <c r="O1267" s="6">
        <v>79.805181167811597</v>
      </c>
      <c r="P1267" s="6">
        <v>1.98512481701937</v>
      </c>
      <c r="Q1267" s="6">
        <v>37.015813262602101</v>
      </c>
    </row>
    <row r="1268" spans="1:17">
      <c r="A1268" s="6" t="s">
        <v>1386</v>
      </c>
      <c r="B1268" s="6" t="s">
        <v>68</v>
      </c>
      <c r="C1268" s="6" t="s">
        <v>3</v>
      </c>
      <c r="D1268" s="6" t="s">
        <v>24</v>
      </c>
      <c r="E1268" s="6" t="s">
        <v>9</v>
      </c>
      <c r="F1268" s="6">
        <v>294.202</v>
      </c>
      <c r="G1268" s="6">
        <v>75.919042775359102</v>
      </c>
      <c r="H1268" s="6">
        <v>0.92209492006775795</v>
      </c>
      <c r="I1268" s="6">
        <v>74.111736732026301</v>
      </c>
      <c r="J1268" s="6">
        <v>77.726348818691903</v>
      </c>
      <c r="K1268" s="6">
        <v>277.733926991788</v>
      </c>
      <c r="L1268" s="6">
        <v>76.942074485951693</v>
      </c>
      <c r="M1268" s="6">
        <v>0.91274898282473704</v>
      </c>
      <c r="N1268" s="6">
        <v>75.153086479615297</v>
      </c>
      <c r="O1268" s="6">
        <v>78.731062492288203</v>
      </c>
      <c r="P1268" s="6">
        <v>1.0230317105925999</v>
      </c>
      <c r="Q1268" s="6">
        <v>19.0760552869794</v>
      </c>
    </row>
    <row r="1269" spans="1:17">
      <c r="A1269" s="6" t="s">
        <v>1387</v>
      </c>
      <c r="B1269" s="6" t="s">
        <v>68</v>
      </c>
      <c r="C1269" s="6" t="s">
        <v>3</v>
      </c>
      <c r="D1269" s="6" t="s">
        <v>24</v>
      </c>
      <c r="E1269" s="6" t="s">
        <v>12</v>
      </c>
      <c r="F1269" s="6">
        <v>294.202</v>
      </c>
      <c r="G1269" s="6">
        <v>75.919042775359102</v>
      </c>
      <c r="H1269" s="6">
        <v>0.92209492006775795</v>
      </c>
      <c r="I1269" s="6">
        <v>74.111736732026301</v>
      </c>
      <c r="J1269" s="6">
        <v>77.726348818691903</v>
      </c>
      <c r="K1269" s="6">
        <v>291.77986678353398</v>
      </c>
      <c r="L1269" s="6">
        <v>76.139786976799599</v>
      </c>
      <c r="M1269" s="6">
        <v>0.92393119368773302</v>
      </c>
      <c r="N1269" s="6">
        <v>74.328881837171593</v>
      </c>
      <c r="O1269" s="6">
        <v>77.950692116427504</v>
      </c>
      <c r="P1269" s="6">
        <v>0.22074420144043899</v>
      </c>
      <c r="Q1269" s="6">
        <v>4.1161271418641503</v>
      </c>
    </row>
    <row r="1270" spans="1:17">
      <c r="A1270" s="6" t="s">
        <v>1388</v>
      </c>
      <c r="B1270" s="6" t="s">
        <v>68</v>
      </c>
      <c r="C1270" s="6" t="s">
        <v>3</v>
      </c>
      <c r="D1270" s="6" t="s">
        <v>24</v>
      </c>
      <c r="E1270" s="6" t="s">
        <v>10</v>
      </c>
      <c r="F1270" s="6">
        <v>294.202</v>
      </c>
      <c r="G1270" s="6">
        <v>75.919042775359102</v>
      </c>
      <c r="H1270" s="6">
        <v>0.92209492006775795</v>
      </c>
      <c r="I1270" s="6">
        <v>74.111736732026301</v>
      </c>
      <c r="J1270" s="6">
        <v>77.726348818691903</v>
      </c>
      <c r="K1270" s="6">
        <v>299.70720455218799</v>
      </c>
      <c r="L1270" s="6">
        <v>75.839064661088699</v>
      </c>
      <c r="M1270" s="6">
        <v>0.90954024568690395</v>
      </c>
      <c r="N1270" s="6">
        <v>74.056365779542404</v>
      </c>
      <c r="O1270" s="6">
        <v>77.621763542635094</v>
      </c>
      <c r="P1270" s="6">
        <v>-7.9978114270389297E-2</v>
      </c>
      <c r="Q1270" s="6">
        <v>-1.4913192951629399</v>
      </c>
    </row>
    <row r="1271" spans="1:17">
      <c r="A1271" s="6" t="s">
        <v>1389</v>
      </c>
      <c r="B1271" s="6" t="s">
        <v>68</v>
      </c>
      <c r="C1271" s="6" t="s">
        <v>3</v>
      </c>
      <c r="D1271" s="6" t="s">
        <v>24</v>
      </c>
      <c r="E1271" s="6" t="s">
        <v>11</v>
      </c>
      <c r="F1271" s="6">
        <v>294.202</v>
      </c>
      <c r="G1271" s="6">
        <v>75.919042775359102</v>
      </c>
      <c r="H1271" s="6">
        <v>0.92209492006775795</v>
      </c>
      <c r="I1271" s="6">
        <v>74.111736732026301</v>
      </c>
      <c r="J1271" s="6">
        <v>77.726348818691903</v>
      </c>
      <c r="K1271" s="6">
        <v>295.64498245613999</v>
      </c>
      <c r="L1271" s="6">
        <v>75.587810609455403</v>
      </c>
      <c r="M1271" s="6">
        <v>0.95840875123491398</v>
      </c>
      <c r="N1271" s="6">
        <v>73.709329457034997</v>
      </c>
      <c r="O1271" s="6">
        <v>77.466291761875794</v>
      </c>
      <c r="P1271" s="6">
        <v>-0.331232165903728</v>
      </c>
      <c r="Q1271" s="6">
        <v>-6.17635117678347</v>
      </c>
    </row>
    <row r="1272" spans="1:17">
      <c r="A1272" s="6" t="s">
        <v>1390</v>
      </c>
      <c r="B1272" s="6" t="s">
        <v>68</v>
      </c>
      <c r="C1272" s="6" t="s">
        <v>3</v>
      </c>
      <c r="D1272" s="6" t="s">
        <v>24</v>
      </c>
      <c r="E1272" s="6" t="s">
        <v>6</v>
      </c>
      <c r="F1272" s="6">
        <v>294.202</v>
      </c>
      <c r="G1272" s="6">
        <v>75.919042775359102</v>
      </c>
      <c r="H1272" s="6">
        <v>0.92209492006775795</v>
      </c>
      <c r="I1272" s="6">
        <v>74.111736732026301</v>
      </c>
      <c r="J1272" s="6">
        <v>77.726348818691903</v>
      </c>
      <c r="K1272" s="6">
        <v>294.49755516983703</v>
      </c>
      <c r="L1272" s="6">
        <v>76.6743693428798</v>
      </c>
      <c r="M1272" s="6">
        <v>0.85896916322600403</v>
      </c>
      <c r="N1272" s="6">
        <v>74.990789782956895</v>
      </c>
      <c r="O1272" s="6">
        <v>78.357948902802804</v>
      </c>
      <c r="P1272" s="6">
        <v>0.75532656752068295</v>
      </c>
      <c r="Q1272" s="6">
        <v>14.084266609294501</v>
      </c>
    </row>
    <row r="1273" spans="1:17">
      <c r="A1273" s="6" t="s">
        <v>1391</v>
      </c>
      <c r="B1273" s="6" t="s">
        <v>68</v>
      </c>
      <c r="C1273" s="6" t="s">
        <v>3</v>
      </c>
      <c r="D1273" s="6" t="s">
        <v>24</v>
      </c>
      <c r="E1273" s="6" t="s">
        <v>8</v>
      </c>
      <c r="F1273" s="6">
        <v>294.202</v>
      </c>
      <c r="G1273" s="6">
        <v>75.919042775359102</v>
      </c>
      <c r="H1273" s="6">
        <v>0.92209492006775795</v>
      </c>
      <c r="I1273" s="6">
        <v>74.111736732026301</v>
      </c>
      <c r="J1273" s="6">
        <v>77.726348818691903</v>
      </c>
      <c r="K1273" s="6">
        <v>279.62257871703201</v>
      </c>
      <c r="L1273" s="6">
        <v>76.525151590476895</v>
      </c>
      <c r="M1273" s="6">
        <v>0.93701017732720704</v>
      </c>
      <c r="N1273" s="6">
        <v>74.688611642915603</v>
      </c>
      <c r="O1273" s="6">
        <v>78.361691538038201</v>
      </c>
      <c r="P1273" s="6">
        <v>0.60610881511775005</v>
      </c>
      <c r="Q1273" s="6">
        <v>11.3018640061648</v>
      </c>
    </row>
    <row r="1274" spans="1:17">
      <c r="A1274" s="6" t="s">
        <v>1392</v>
      </c>
      <c r="B1274" s="6" t="s">
        <v>47</v>
      </c>
      <c r="C1274" s="6" t="s">
        <v>3</v>
      </c>
      <c r="D1274" s="6" t="s">
        <v>24</v>
      </c>
      <c r="E1274" s="6" t="s">
        <v>7</v>
      </c>
      <c r="F1274" s="6">
        <v>500.49200000000002</v>
      </c>
      <c r="G1274" s="6">
        <v>74.649683073739695</v>
      </c>
      <c r="H1274" s="6">
        <v>0.70175861915556104</v>
      </c>
      <c r="I1274" s="6">
        <v>73.274236180194805</v>
      </c>
      <c r="J1274" s="6">
        <v>76.025129967284599</v>
      </c>
      <c r="K1274" s="6">
        <v>448.45136390316702</v>
      </c>
      <c r="L1274" s="6">
        <v>76.114089875354196</v>
      </c>
      <c r="M1274" s="6">
        <v>0.71512318931746699</v>
      </c>
      <c r="N1274" s="6">
        <v>74.712448424292006</v>
      </c>
      <c r="O1274" s="6">
        <v>77.5157313264164</v>
      </c>
      <c r="P1274" s="6">
        <v>1.46440680161453</v>
      </c>
      <c r="Q1274" s="6">
        <v>38.439924755426397</v>
      </c>
    </row>
    <row r="1275" spans="1:17">
      <c r="A1275" s="6" t="s">
        <v>1393</v>
      </c>
      <c r="B1275" s="6" t="s">
        <v>47</v>
      </c>
      <c r="C1275" s="6" t="s">
        <v>3</v>
      </c>
      <c r="D1275" s="6" t="s">
        <v>24</v>
      </c>
      <c r="E1275" s="6" t="s">
        <v>5</v>
      </c>
      <c r="F1275" s="6">
        <v>500.49200000000002</v>
      </c>
      <c r="G1275" s="6">
        <v>74.649683073739695</v>
      </c>
      <c r="H1275" s="6">
        <v>0.70175861915556104</v>
      </c>
      <c r="I1275" s="6">
        <v>73.274236180194805</v>
      </c>
      <c r="J1275" s="6">
        <v>76.025129967284599</v>
      </c>
      <c r="K1275" s="6">
        <v>471.94452385035601</v>
      </c>
      <c r="L1275" s="6">
        <v>75.542539685814205</v>
      </c>
      <c r="M1275" s="6">
        <v>0.70683340875282696</v>
      </c>
      <c r="N1275" s="6">
        <v>74.157146204658602</v>
      </c>
      <c r="O1275" s="6">
        <v>76.927933166969694</v>
      </c>
      <c r="P1275" s="6">
        <v>0.89285661207448197</v>
      </c>
      <c r="Q1275" s="6">
        <v>23.4370264790414</v>
      </c>
    </row>
    <row r="1276" spans="1:17">
      <c r="A1276" s="6" t="s">
        <v>1394</v>
      </c>
      <c r="B1276" s="6" t="s">
        <v>47</v>
      </c>
      <c r="C1276" s="6" t="s">
        <v>3</v>
      </c>
      <c r="D1276" s="6" t="s">
        <v>24</v>
      </c>
      <c r="E1276" s="6" t="s">
        <v>9</v>
      </c>
      <c r="F1276" s="6">
        <v>500.49200000000002</v>
      </c>
      <c r="G1276" s="6">
        <v>74.649683073739695</v>
      </c>
      <c r="H1276" s="6">
        <v>0.70175861915556104</v>
      </c>
      <c r="I1276" s="6">
        <v>73.274236180194805</v>
      </c>
      <c r="J1276" s="6">
        <v>76.025129967284599</v>
      </c>
      <c r="K1276" s="6">
        <v>497.66085512987098</v>
      </c>
      <c r="L1276" s="6">
        <v>74.791909030864502</v>
      </c>
      <c r="M1276" s="6">
        <v>0.70075711449263101</v>
      </c>
      <c r="N1276" s="6">
        <v>73.418425086458896</v>
      </c>
      <c r="O1276" s="6">
        <v>76.165392975270095</v>
      </c>
      <c r="P1276" s="6">
        <v>0.14222595712480801</v>
      </c>
      <c r="Q1276" s="6">
        <v>3.7333581653120498</v>
      </c>
    </row>
    <row r="1277" spans="1:17">
      <c r="A1277" s="6" t="s">
        <v>1395</v>
      </c>
      <c r="B1277" s="6" t="s">
        <v>47</v>
      </c>
      <c r="C1277" s="6" t="s">
        <v>3</v>
      </c>
      <c r="D1277" s="6" t="s">
        <v>24</v>
      </c>
      <c r="E1277" s="6" t="s">
        <v>12</v>
      </c>
      <c r="F1277" s="6">
        <v>500.49200000000002</v>
      </c>
      <c r="G1277" s="6">
        <v>74.649683073739695</v>
      </c>
      <c r="H1277" s="6">
        <v>0.70175861915556104</v>
      </c>
      <c r="I1277" s="6">
        <v>73.274236180194805</v>
      </c>
      <c r="J1277" s="6">
        <v>76.025129967284599</v>
      </c>
      <c r="K1277" s="6">
        <v>497.47608848092199</v>
      </c>
      <c r="L1277" s="6">
        <v>74.854252540064707</v>
      </c>
      <c r="M1277" s="6">
        <v>0.70229049431064905</v>
      </c>
      <c r="N1277" s="6">
        <v>73.477763171215898</v>
      </c>
      <c r="O1277" s="6">
        <v>76.2307419089136</v>
      </c>
      <c r="P1277" s="6">
        <v>0.204569466325069</v>
      </c>
      <c r="Q1277" s="6">
        <v>5.36984319119769</v>
      </c>
    </row>
    <row r="1278" spans="1:17">
      <c r="A1278" s="6" t="s">
        <v>1396</v>
      </c>
      <c r="B1278" s="6" t="s">
        <v>47</v>
      </c>
      <c r="C1278" s="6" t="s">
        <v>3</v>
      </c>
      <c r="D1278" s="6" t="s">
        <v>24</v>
      </c>
      <c r="E1278" s="6" t="s">
        <v>10</v>
      </c>
      <c r="F1278" s="6">
        <v>500.49200000000002</v>
      </c>
      <c r="G1278" s="6">
        <v>74.649683073739695</v>
      </c>
      <c r="H1278" s="6">
        <v>0.70175861915556104</v>
      </c>
      <c r="I1278" s="6">
        <v>73.274236180194805</v>
      </c>
      <c r="J1278" s="6">
        <v>76.025129967284599</v>
      </c>
      <c r="K1278" s="6">
        <v>498.79211698630098</v>
      </c>
      <c r="L1278" s="6">
        <v>74.769276841175497</v>
      </c>
      <c r="M1278" s="6">
        <v>0.69719535021944001</v>
      </c>
      <c r="N1278" s="6">
        <v>73.402773954745399</v>
      </c>
      <c r="O1278" s="6">
        <v>76.135779727605595</v>
      </c>
      <c r="P1278" s="6">
        <v>0.119593767435816</v>
      </c>
      <c r="Q1278" s="6">
        <v>3.1392748356414901</v>
      </c>
    </row>
    <row r="1279" spans="1:17">
      <c r="A1279" s="6" t="s">
        <v>1397</v>
      </c>
      <c r="B1279" s="6" t="s">
        <v>47</v>
      </c>
      <c r="C1279" s="6" t="s">
        <v>3</v>
      </c>
      <c r="D1279" s="6" t="s">
        <v>24</v>
      </c>
      <c r="E1279" s="6" t="s">
        <v>11</v>
      </c>
      <c r="F1279" s="6">
        <v>500.49200000000002</v>
      </c>
      <c r="G1279" s="6">
        <v>74.649683073739695</v>
      </c>
      <c r="H1279" s="6">
        <v>0.70175861915556104</v>
      </c>
      <c r="I1279" s="6">
        <v>73.274236180194805</v>
      </c>
      <c r="J1279" s="6">
        <v>76.025129967284599</v>
      </c>
      <c r="K1279" s="6">
        <v>501.33437726098202</v>
      </c>
      <c r="L1279" s="6">
        <v>74.536154649424304</v>
      </c>
      <c r="M1279" s="6">
        <v>0.71150793373263399</v>
      </c>
      <c r="N1279" s="6">
        <v>73.141599099308394</v>
      </c>
      <c r="O1279" s="6">
        <v>75.9307101995403</v>
      </c>
      <c r="P1279" s="6">
        <v>-0.113528424315348</v>
      </c>
      <c r="Q1279" s="6">
        <v>-2.98006270079645</v>
      </c>
    </row>
    <row r="1280" spans="1:17">
      <c r="A1280" s="6" t="s">
        <v>1398</v>
      </c>
      <c r="B1280" s="6" t="s">
        <v>47</v>
      </c>
      <c r="C1280" s="6" t="s">
        <v>3</v>
      </c>
      <c r="D1280" s="6" t="s">
        <v>24</v>
      </c>
      <c r="E1280" s="6" t="s">
        <v>6</v>
      </c>
      <c r="F1280" s="6">
        <v>500.49200000000002</v>
      </c>
      <c r="G1280" s="6">
        <v>74.649683073739695</v>
      </c>
      <c r="H1280" s="6">
        <v>0.70175861915556104</v>
      </c>
      <c r="I1280" s="6">
        <v>73.274236180194805</v>
      </c>
      <c r="J1280" s="6">
        <v>76.025129967284599</v>
      </c>
      <c r="K1280" s="6">
        <v>485.13579666741902</v>
      </c>
      <c r="L1280" s="6">
        <v>75.100932908260603</v>
      </c>
      <c r="M1280" s="6">
        <v>0.70347175223717395</v>
      </c>
      <c r="N1280" s="6">
        <v>73.722128273875697</v>
      </c>
      <c r="O1280" s="6">
        <v>76.479737542645495</v>
      </c>
      <c r="P1280" s="6">
        <v>0.451249834520908</v>
      </c>
      <c r="Q1280" s="6">
        <v>11.845075880389301</v>
      </c>
    </row>
    <row r="1281" spans="1:17">
      <c r="A1281" s="6" t="s">
        <v>1399</v>
      </c>
      <c r="B1281" s="6" t="s">
        <v>47</v>
      </c>
      <c r="C1281" s="6" t="s">
        <v>3</v>
      </c>
      <c r="D1281" s="6" t="s">
        <v>24</v>
      </c>
      <c r="E1281" s="6" t="s">
        <v>8</v>
      </c>
      <c r="F1281" s="6">
        <v>500.49200000000002</v>
      </c>
      <c r="G1281" s="6">
        <v>74.649683073739695</v>
      </c>
      <c r="H1281" s="6">
        <v>0.70175861915556104</v>
      </c>
      <c r="I1281" s="6">
        <v>73.274236180194805</v>
      </c>
      <c r="J1281" s="6">
        <v>76.025129967284599</v>
      </c>
      <c r="K1281" s="6">
        <v>474.58180125203597</v>
      </c>
      <c r="L1281" s="6">
        <v>75.297907571266094</v>
      </c>
      <c r="M1281" s="6">
        <v>0.71488690370293195</v>
      </c>
      <c r="N1281" s="6">
        <v>73.896729240008298</v>
      </c>
      <c r="O1281" s="6">
        <v>76.699085902523805</v>
      </c>
      <c r="P1281" s="6">
        <v>0.64822449752641398</v>
      </c>
      <c r="Q1281" s="6">
        <v>17.015559393788202</v>
      </c>
    </row>
    <row r="1282" spans="1:17">
      <c r="A1282" s="6" t="s">
        <v>1400</v>
      </c>
      <c r="B1282" s="6" t="s">
        <v>70</v>
      </c>
      <c r="C1282" s="6" t="s">
        <v>3</v>
      </c>
      <c r="D1282" s="6" t="s">
        <v>24</v>
      </c>
      <c r="E1282" s="6" t="s">
        <v>7</v>
      </c>
      <c r="F1282" s="6">
        <v>474.25599999999997</v>
      </c>
      <c r="G1282" s="6">
        <v>73.034979491772802</v>
      </c>
      <c r="H1282" s="6">
        <v>0.67240472018328101</v>
      </c>
      <c r="I1282" s="6">
        <v>71.717066240213597</v>
      </c>
      <c r="J1282" s="6">
        <v>74.352892743332106</v>
      </c>
      <c r="K1282" s="6">
        <v>416.80185103742099</v>
      </c>
      <c r="L1282" s="6">
        <v>74.498069797577699</v>
      </c>
      <c r="M1282" s="6">
        <v>0.69240698739893103</v>
      </c>
      <c r="N1282" s="6">
        <v>73.140952102275705</v>
      </c>
      <c r="O1282" s="6">
        <v>75.855187492879594</v>
      </c>
      <c r="P1282" s="6">
        <v>1.4630903058048099</v>
      </c>
      <c r="Q1282" s="6">
        <v>19.6898738761498</v>
      </c>
    </row>
    <row r="1283" spans="1:17">
      <c r="A1283" s="6" t="s">
        <v>1401</v>
      </c>
      <c r="B1283" s="6" t="s">
        <v>70</v>
      </c>
      <c r="C1283" s="6" t="s">
        <v>3</v>
      </c>
      <c r="D1283" s="6" t="s">
        <v>24</v>
      </c>
      <c r="E1283" s="6" t="s">
        <v>5</v>
      </c>
      <c r="F1283" s="6">
        <v>474.25599999999997</v>
      </c>
      <c r="G1283" s="6">
        <v>73.034979491772802</v>
      </c>
      <c r="H1283" s="6">
        <v>0.67240472018328101</v>
      </c>
      <c r="I1283" s="6">
        <v>71.717066240213597</v>
      </c>
      <c r="J1283" s="6">
        <v>74.352892743332106</v>
      </c>
      <c r="K1283" s="6">
        <v>406.92884942189801</v>
      </c>
      <c r="L1283" s="6">
        <v>75.208440309328907</v>
      </c>
      <c r="M1283" s="6">
        <v>0.67828971918920999</v>
      </c>
      <c r="N1283" s="6">
        <v>73.878992459718006</v>
      </c>
      <c r="O1283" s="6">
        <v>76.537888158939694</v>
      </c>
      <c r="P1283" s="6">
        <v>2.1734608175560202</v>
      </c>
      <c r="Q1283" s="6">
        <v>29.249848216915598</v>
      </c>
    </row>
    <row r="1284" spans="1:17">
      <c r="A1284" s="6" t="s">
        <v>1402</v>
      </c>
      <c r="B1284" s="6" t="s">
        <v>70</v>
      </c>
      <c r="C1284" s="6" t="s">
        <v>3</v>
      </c>
      <c r="D1284" s="6" t="s">
        <v>24</v>
      </c>
      <c r="E1284" s="6" t="s">
        <v>9</v>
      </c>
      <c r="F1284" s="6">
        <v>474.25599999999997</v>
      </c>
      <c r="G1284" s="6">
        <v>73.034979491772802</v>
      </c>
      <c r="H1284" s="6">
        <v>0.67240472018328101</v>
      </c>
      <c r="I1284" s="6">
        <v>71.717066240213597</v>
      </c>
      <c r="J1284" s="6">
        <v>74.352892743332106</v>
      </c>
      <c r="K1284" s="6">
        <v>454.29084518034</v>
      </c>
      <c r="L1284" s="6">
        <v>73.693753156371997</v>
      </c>
      <c r="M1284" s="6">
        <v>0.67380278179388997</v>
      </c>
      <c r="N1284" s="6">
        <v>72.373099704055903</v>
      </c>
      <c r="O1284" s="6">
        <v>75.014406608688006</v>
      </c>
      <c r="P1284" s="6">
        <v>0.65877366459912401</v>
      </c>
      <c r="Q1284" s="6">
        <v>8.8655979179293496</v>
      </c>
    </row>
    <row r="1285" spans="1:17">
      <c r="A1285" s="6" t="s">
        <v>1403</v>
      </c>
      <c r="B1285" s="6" t="s">
        <v>70</v>
      </c>
      <c r="C1285" s="6" t="s">
        <v>3</v>
      </c>
      <c r="D1285" s="6" t="s">
        <v>24</v>
      </c>
      <c r="E1285" s="6" t="s">
        <v>12</v>
      </c>
      <c r="F1285" s="6">
        <v>474.25599999999997</v>
      </c>
      <c r="G1285" s="6">
        <v>73.034979491772802</v>
      </c>
      <c r="H1285" s="6">
        <v>0.67240472018328101</v>
      </c>
      <c r="I1285" s="6">
        <v>71.717066240213597</v>
      </c>
      <c r="J1285" s="6">
        <v>74.352892743332106</v>
      </c>
      <c r="K1285" s="6">
        <v>451.56032269838698</v>
      </c>
      <c r="L1285" s="6">
        <v>74.388663378012296</v>
      </c>
      <c r="M1285" s="6">
        <v>0.62919370678095099</v>
      </c>
      <c r="N1285" s="6">
        <v>73.155443712721606</v>
      </c>
      <c r="O1285" s="6">
        <v>75.621883043303001</v>
      </c>
      <c r="P1285" s="6">
        <v>1.35368388623945</v>
      </c>
      <c r="Q1285" s="6">
        <v>18.2175118531521</v>
      </c>
    </row>
    <row r="1286" spans="1:17">
      <c r="A1286" s="6" t="s">
        <v>1404</v>
      </c>
      <c r="B1286" s="6" t="s">
        <v>70</v>
      </c>
      <c r="C1286" s="6" t="s">
        <v>3</v>
      </c>
      <c r="D1286" s="6" t="s">
        <v>24</v>
      </c>
      <c r="E1286" s="6" t="s">
        <v>10</v>
      </c>
      <c r="F1286" s="6">
        <v>474.25599999999997</v>
      </c>
      <c r="G1286" s="6">
        <v>73.034979491772802</v>
      </c>
      <c r="H1286" s="6">
        <v>0.67240472018328101</v>
      </c>
      <c r="I1286" s="6">
        <v>71.717066240213597</v>
      </c>
      <c r="J1286" s="6">
        <v>74.352892743332106</v>
      </c>
      <c r="K1286" s="6">
        <v>465.43307243197199</v>
      </c>
      <c r="L1286" s="6">
        <v>73.269803136055998</v>
      </c>
      <c r="M1286" s="6">
        <v>0.67196350135734295</v>
      </c>
      <c r="N1286" s="6">
        <v>71.952754673395603</v>
      </c>
      <c r="O1286" s="6">
        <v>74.586851598716393</v>
      </c>
      <c r="P1286" s="6">
        <v>0.23482364428316799</v>
      </c>
      <c r="Q1286" s="6">
        <v>3.1601931341689</v>
      </c>
    </row>
    <row r="1287" spans="1:17">
      <c r="A1287" s="6" t="s">
        <v>1405</v>
      </c>
      <c r="B1287" s="6" t="s">
        <v>70</v>
      </c>
      <c r="C1287" s="6" t="s">
        <v>3</v>
      </c>
      <c r="D1287" s="6" t="s">
        <v>24</v>
      </c>
      <c r="E1287" s="6" t="s">
        <v>11</v>
      </c>
      <c r="F1287" s="6">
        <v>474.25599999999997</v>
      </c>
      <c r="G1287" s="6">
        <v>73.034979491772802</v>
      </c>
      <c r="H1287" s="6">
        <v>0.67240472018328101</v>
      </c>
      <c r="I1287" s="6">
        <v>71.717066240213597</v>
      </c>
      <c r="J1287" s="6">
        <v>74.352892743332106</v>
      </c>
      <c r="K1287" s="6">
        <v>474.23212732095499</v>
      </c>
      <c r="L1287" s="6">
        <v>73.037306687480793</v>
      </c>
      <c r="M1287" s="6">
        <v>0.67225745788758695</v>
      </c>
      <c r="N1287" s="6">
        <v>71.719682070021094</v>
      </c>
      <c r="O1287" s="6">
        <v>74.354931304940493</v>
      </c>
      <c r="P1287" s="6">
        <v>2.3271957079486999E-3</v>
      </c>
      <c r="Q1287" s="6">
        <v>3.1318770818744103E-2</v>
      </c>
    </row>
    <row r="1288" spans="1:17">
      <c r="A1288" s="6" t="s">
        <v>1406</v>
      </c>
      <c r="B1288" s="6" t="s">
        <v>70</v>
      </c>
      <c r="C1288" s="6" t="s">
        <v>3</v>
      </c>
      <c r="D1288" s="6" t="s">
        <v>24</v>
      </c>
      <c r="E1288" s="6" t="s">
        <v>6</v>
      </c>
      <c r="F1288" s="6">
        <v>474.25599999999997</v>
      </c>
      <c r="G1288" s="6">
        <v>73.034979491772802</v>
      </c>
      <c r="H1288" s="6">
        <v>0.67240472018328101</v>
      </c>
      <c r="I1288" s="6">
        <v>71.717066240213597</v>
      </c>
      <c r="J1288" s="6">
        <v>74.352892743332106</v>
      </c>
      <c r="K1288" s="6">
        <v>453.03433528489001</v>
      </c>
      <c r="L1288" s="6">
        <v>73.603357360008104</v>
      </c>
      <c r="M1288" s="6">
        <v>0.67509716554766097</v>
      </c>
      <c r="N1288" s="6">
        <v>72.280166915534707</v>
      </c>
      <c r="O1288" s="6">
        <v>74.926547804481501</v>
      </c>
      <c r="P1288" s="6">
        <v>0.56837786823528802</v>
      </c>
      <c r="Q1288" s="6">
        <v>7.6490757235874396</v>
      </c>
    </row>
    <row r="1289" spans="1:17">
      <c r="A1289" s="6" t="s">
        <v>1407</v>
      </c>
      <c r="B1289" s="6" t="s">
        <v>70</v>
      </c>
      <c r="C1289" s="6" t="s">
        <v>3</v>
      </c>
      <c r="D1289" s="6" t="s">
        <v>24</v>
      </c>
      <c r="E1289" s="6" t="s">
        <v>8</v>
      </c>
      <c r="F1289" s="6">
        <v>474.25599999999997</v>
      </c>
      <c r="G1289" s="6">
        <v>73.034979491772802</v>
      </c>
      <c r="H1289" s="6">
        <v>0.67240472018328101</v>
      </c>
      <c r="I1289" s="6">
        <v>71.717066240213597</v>
      </c>
      <c r="J1289" s="6">
        <v>74.352892743332106</v>
      </c>
      <c r="K1289" s="6">
        <v>431.96210288030102</v>
      </c>
      <c r="L1289" s="6">
        <v>74.011115942037506</v>
      </c>
      <c r="M1289" s="6">
        <v>0.69199017805978102</v>
      </c>
      <c r="N1289" s="6">
        <v>72.654815193040307</v>
      </c>
      <c r="O1289" s="6">
        <v>75.367416691034606</v>
      </c>
      <c r="P1289" s="6">
        <v>0.97613645026461904</v>
      </c>
      <c r="Q1289" s="6">
        <v>13.136580507278</v>
      </c>
    </row>
    <row r="1290" spans="1:17">
      <c r="A1290" s="6" t="s">
        <v>1408</v>
      </c>
      <c r="B1290" s="6" t="s">
        <v>40</v>
      </c>
      <c r="C1290" s="6" t="s">
        <v>3</v>
      </c>
      <c r="D1290" s="6" t="s">
        <v>24</v>
      </c>
      <c r="E1290" s="6" t="s">
        <v>7</v>
      </c>
      <c r="F1290" s="6">
        <v>355.399</v>
      </c>
      <c r="G1290" s="6">
        <v>76.5268243071298</v>
      </c>
      <c r="H1290" s="6">
        <v>0.79243211801435598</v>
      </c>
      <c r="I1290" s="6">
        <v>74.9736573558217</v>
      </c>
      <c r="J1290" s="6">
        <v>78.0799912584379</v>
      </c>
      <c r="K1290" s="6">
        <v>315.563929104701</v>
      </c>
      <c r="L1290" s="6">
        <v>78.058354953034495</v>
      </c>
      <c r="M1290" s="6">
        <v>0.82552875505563605</v>
      </c>
      <c r="N1290" s="6">
        <v>76.440318593125397</v>
      </c>
      <c r="O1290" s="6">
        <v>79.676391312943494</v>
      </c>
      <c r="P1290" s="6">
        <v>1.53153064590465</v>
      </c>
      <c r="Q1290" s="6">
        <v>37.819195037318501</v>
      </c>
    </row>
    <row r="1291" spans="1:17">
      <c r="A1291" s="6" t="s">
        <v>1409</v>
      </c>
      <c r="B1291" s="6" t="s">
        <v>40</v>
      </c>
      <c r="C1291" s="6" t="s">
        <v>3</v>
      </c>
      <c r="D1291" s="6" t="s">
        <v>24</v>
      </c>
      <c r="E1291" s="6" t="s">
        <v>5</v>
      </c>
      <c r="F1291" s="6">
        <v>355.399</v>
      </c>
      <c r="G1291" s="6">
        <v>76.5268243071298</v>
      </c>
      <c r="H1291" s="6">
        <v>0.79243211801435598</v>
      </c>
      <c r="I1291" s="6">
        <v>74.9736573558217</v>
      </c>
      <c r="J1291" s="6">
        <v>78.0799912584379</v>
      </c>
      <c r="K1291" s="6">
        <v>325.51022978887897</v>
      </c>
      <c r="L1291" s="6">
        <v>77.770270896974097</v>
      </c>
      <c r="M1291" s="6">
        <v>0.807711679742112</v>
      </c>
      <c r="N1291" s="6">
        <v>76.187156004679494</v>
      </c>
      <c r="O1291" s="6">
        <v>79.3533857892686</v>
      </c>
      <c r="P1291" s="6">
        <v>1.2434465898442799</v>
      </c>
      <c r="Q1291" s="6">
        <v>30.705326873842498</v>
      </c>
    </row>
    <row r="1292" spans="1:17">
      <c r="A1292" s="6" t="s">
        <v>1410</v>
      </c>
      <c r="B1292" s="6" t="s">
        <v>40</v>
      </c>
      <c r="C1292" s="6" t="s">
        <v>3</v>
      </c>
      <c r="D1292" s="6" t="s">
        <v>24</v>
      </c>
      <c r="E1292" s="6" t="s">
        <v>9</v>
      </c>
      <c r="F1292" s="6">
        <v>355.399</v>
      </c>
      <c r="G1292" s="6">
        <v>76.5268243071298</v>
      </c>
      <c r="H1292" s="6">
        <v>0.79243211801435598</v>
      </c>
      <c r="I1292" s="6">
        <v>74.9736573558217</v>
      </c>
      <c r="J1292" s="6">
        <v>78.0799912584379</v>
      </c>
      <c r="K1292" s="6">
        <v>364.33383339982402</v>
      </c>
      <c r="L1292" s="6">
        <v>76.272001658425495</v>
      </c>
      <c r="M1292" s="6">
        <v>0.77960475203748703</v>
      </c>
      <c r="N1292" s="6">
        <v>74.743976344431999</v>
      </c>
      <c r="O1292" s="6">
        <v>77.800026972419005</v>
      </c>
      <c r="P1292" s="6">
        <v>-0.25482264870430499</v>
      </c>
      <c r="Q1292" s="6">
        <v>-6.2925201510294801</v>
      </c>
    </row>
    <row r="1293" spans="1:17">
      <c r="A1293" s="6" t="s">
        <v>1411</v>
      </c>
      <c r="B1293" s="6" t="s">
        <v>40</v>
      </c>
      <c r="C1293" s="6" t="s">
        <v>3</v>
      </c>
      <c r="D1293" s="6" t="s">
        <v>24</v>
      </c>
      <c r="E1293" s="6" t="s">
        <v>12</v>
      </c>
      <c r="F1293" s="6">
        <v>355.399</v>
      </c>
      <c r="G1293" s="6">
        <v>76.5268243071298</v>
      </c>
      <c r="H1293" s="6">
        <v>0.79243211801435598</v>
      </c>
      <c r="I1293" s="6">
        <v>74.9736573558217</v>
      </c>
      <c r="J1293" s="6">
        <v>78.0799912584379</v>
      </c>
      <c r="K1293" s="6">
        <v>347.05618934768302</v>
      </c>
      <c r="L1293" s="6">
        <v>77.111856181281595</v>
      </c>
      <c r="M1293" s="6">
        <v>0.77717165882599204</v>
      </c>
      <c r="N1293" s="6">
        <v>75.588599729982604</v>
      </c>
      <c r="O1293" s="6">
        <v>78.635112632580501</v>
      </c>
      <c r="P1293" s="6">
        <v>0.58503187415176705</v>
      </c>
      <c r="Q1293" s="6">
        <v>14.4466156199731</v>
      </c>
    </row>
    <row r="1294" spans="1:17">
      <c r="A1294" s="6" t="s">
        <v>1412</v>
      </c>
      <c r="B1294" s="6" t="s">
        <v>40</v>
      </c>
      <c r="C1294" s="6" t="s">
        <v>3</v>
      </c>
      <c r="D1294" s="6" t="s">
        <v>24</v>
      </c>
      <c r="E1294" s="6" t="s">
        <v>10</v>
      </c>
      <c r="F1294" s="6">
        <v>355.399</v>
      </c>
      <c r="G1294" s="6">
        <v>76.5268243071298</v>
      </c>
      <c r="H1294" s="6">
        <v>0.79243211801435598</v>
      </c>
      <c r="I1294" s="6">
        <v>74.9736573558217</v>
      </c>
      <c r="J1294" s="6">
        <v>78.0799912584379</v>
      </c>
      <c r="K1294" s="6">
        <v>362.18959839052798</v>
      </c>
      <c r="L1294" s="6">
        <v>76.320484200342904</v>
      </c>
      <c r="M1294" s="6">
        <v>0.77431472875565699</v>
      </c>
      <c r="N1294" s="6">
        <v>74.802827331981803</v>
      </c>
      <c r="O1294" s="6">
        <v>77.838141068704005</v>
      </c>
      <c r="P1294" s="6">
        <v>-0.206340106786911</v>
      </c>
      <c r="Q1294" s="6">
        <v>-5.0953056430587003</v>
      </c>
    </row>
    <row r="1295" spans="1:17">
      <c r="A1295" s="6" t="s">
        <v>1413</v>
      </c>
      <c r="B1295" s="6" t="s">
        <v>40</v>
      </c>
      <c r="C1295" s="6" t="s">
        <v>3</v>
      </c>
      <c r="D1295" s="6" t="s">
        <v>24</v>
      </c>
      <c r="E1295" s="6" t="s">
        <v>11</v>
      </c>
      <c r="F1295" s="6">
        <v>355.399</v>
      </c>
      <c r="G1295" s="6">
        <v>76.5268243071298</v>
      </c>
      <c r="H1295" s="6">
        <v>0.79243211801435598</v>
      </c>
      <c r="I1295" s="6">
        <v>74.9736573558217</v>
      </c>
      <c r="J1295" s="6">
        <v>78.0799912584379</v>
      </c>
      <c r="K1295" s="6">
        <v>355.20758085808598</v>
      </c>
      <c r="L1295" s="6">
        <v>76.553412560166095</v>
      </c>
      <c r="M1295" s="6">
        <v>0.79037410933611896</v>
      </c>
      <c r="N1295" s="6">
        <v>75.0042793058673</v>
      </c>
      <c r="O1295" s="6">
        <v>78.102545814464904</v>
      </c>
      <c r="P1295" s="6">
        <v>2.6588253036294401E-2</v>
      </c>
      <c r="Q1295" s="6">
        <v>0.65656298159625404</v>
      </c>
    </row>
    <row r="1296" spans="1:17">
      <c r="A1296" s="6" t="s">
        <v>1414</v>
      </c>
      <c r="B1296" s="6" t="s">
        <v>40</v>
      </c>
      <c r="C1296" s="6" t="s">
        <v>3</v>
      </c>
      <c r="D1296" s="6" t="s">
        <v>24</v>
      </c>
      <c r="E1296" s="6" t="s">
        <v>6</v>
      </c>
      <c r="F1296" s="6">
        <v>355.399</v>
      </c>
      <c r="G1296" s="6">
        <v>76.5268243071298</v>
      </c>
      <c r="H1296" s="6">
        <v>0.79243211801435598</v>
      </c>
      <c r="I1296" s="6">
        <v>74.9736573558217</v>
      </c>
      <c r="J1296" s="6">
        <v>78.0799912584379</v>
      </c>
      <c r="K1296" s="6">
        <v>348.66095789483302</v>
      </c>
      <c r="L1296" s="6">
        <v>76.7405927743945</v>
      </c>
      <c r="M1296" s="6">
        <v>0.795303353414202</v>
      </c>
      <c r="N1296" s="6">
        <v>75.181798201702705</v>
      </c>
      <c r="O1296" s="6">
        <v>78.299387347086395</v>
      </c>
      <c r="P1296" s="6">
        <v>0.213768467264742</v>
      </c>
      <c r="Q1296" s="6">
        <v>5.2787395263243404</v>
      </c>
    </row>
    <row r="1297" spans="1:17">
      <c r="A1297" s="6" t="s">
        <v>1415</v>
      </c>
      <c r="B1297" s="6" t="s">
        <v>40</v>
      </c>
      <c r="C1297" s="6" t="s">
        <v>3</v>
      </c>
      <c r="D1297" s="6" t="s">
        <v>24</v>
      </c>
      <c r="E1297" s="6" t="s">
        <v>8</v>
      </c>
      <c r="F1297" s="6">
        <v>355.399</v>
      </c>
      <c r="G1297" s="6">
        <v>76.5268243071298</v>
      </c>
      <c r="H1297" s="6">
        <v>0.79243211801435598</v>
      </c>
      <c r="I1297" s="6">
        <v>74.9736573558217</v>
      </c>
      <c r="J1297" s="6">
        <v>78.0799912584379</v>
      </c>
      <c r="K1297" s="6">
        <v>327.57915814881198</v>
      </c>
      <c r="L1297" s="6">
        <v>77.437233193735196</v>
      </c>
      <c r="M1297" s="6">
        <v>0.82541555501988195</v>
      </c>
      <c r="N1297" s="6">
        <v>75.819418705896197</v>
      </c>
      <c r="O1297" s="6">
        <v>79.055047681574194</v>
      </c>
      <c r="P1297" s="6">
        <v>0.91040888660540997</v>
      </c>
      <c r="Q1297" s="6">
        <v>22.481385755033401</v>
      </c>
    </row>
    <row r="1298" spans="1:17">
      <c r="A1298" s="6" t="s">
        <v>1416</v>
      </c>
      <c r="B1298" s="6" t="s">
        <v>92</v>
      </c>
      <c r="C1298" s="6" t="s">
        <v>3</v>
      </c>
      <c r="D1298" s="6" t="s">
        <v>24</v>
      </c>
      <c r="E1298" s="6" t="s">
        <v>7</v>
      </c>
      <c r="F1298" s="6">
        <v>461.09300000000002</v>
      </c>
      <c r="G1298" s="6">
        <v>77.228623252723693</v>
      </c>
      <c r="H1298" s="6">
        <v>0.68933396936668501</v>
      </c>
      <c r="I1298" s="6">
        <v>75.877528672764996</v>
      </c>
      <c r="J1298" s="6">
        <v>78.579717832682405</v>
      </c>
      <c r="K1298" s="6">
        <v>426.23153008035098</v>
      </c>
      <c r="L1298" s="6">
        <v>78.278896651724097</v>
      </c>
      <c r="M1298" s="6">
        <v>0.69175040422632195</v>
      </c>
      <c r="N1298" s="6">
        <v>76.923065859440499</v>
      </c>
      <c r="O1298" s="6">
        <v>79.634727444007694</v>
      </c>
      <c r="P1298" s="6">
        <v>1.0502733990003701</v>
      </c>
      <c r="Q1298" s="6">
        <v>24.296296735236101</v>
      </c>
    </row>
    <row r="1299" spans="1:17">
      <c r="A1299" s="6" t="s">
        <v>1417</v>
      </c>
      <c r="B1299" s="6" t="s">
        <v>92</v>
      </c>
      <c r="C1299" s="6" t="s">
        <v>3</v>
      </c>
      <c r="D1299" s="6" t="s">
        <v>24</v>
      </c>
      <c r="E1299" s="6" t="s">
        <v>5</v>
      </c>
      <c r="F1299" s="6">
        <v>461.09300000000002</v>
      </c>
      <c r="G1299" s="6">
        <v>77.228623252723693</v>
      </c>
      <c r="H1299" s="6">
        <v>0.68933396936668501</v>
      </c>
      <c r="I1299" s="6">
        <v>75.877528672764996</v>
      </c>
      <c r="J1299" s="6">
        <v>78.579717832682405</v>
      </c>
      <c r="K1299" s="6">
        <v>428.27545656689301</v>
      </c>
      <c r="L1299" s="6">
        <v>78.267883935449106</v>
      </c>
      <c r="M1299" s="6">
        <v>0.68836099040881604</v>
      </c>
      <c r="N1299" s="6">
        <v>76.918696394247803</v>
      </c>
      <c r="O1299" s="6">
        <v>79.617071476650395</v>
      </c>
      <c r="P1299" s="6">
        <v>1.0392606827253399</v>
      </c>
      <c r="Q1299" s="6">
        <v>24.041536191235</v>
      </c>
    </row>
    <row r="1300" spans="1:17">
      <c r="A1300" s="6" t="s">
        <v>1418</v>
      </c>
      <c r="B1300" s="6" t="s">
        <v>92</v>
      </c>
      <c r="C1300" s="6" t="s">
        <v>3</v>
      </c>
      <c r="D1300" s="6" t="s">
        <v>24</v>
      </c>
      <c r="E1300" s="6" t="s">
        <v>9</v>
      </c>
      <c r="F1300" s="6">
        <v>461.09300000000002</v>
      </c>
      <c r="G1300" s="6">
        <v>77.228623252723693</v>
      </c>
      <c r="H1300" s="6">
        <v>0.68933396936668501</v>
      </c>
      <c r="I1300" s="6">
        <v>75.877528672764996</v>
      </c>
      <c r="J1300" s="6">
        <v>78.579717832682405</v>
      </c>
      <c r="K1300" s="6">
        <v>463.10946009977403</v>
      </c>
      <c r="L1300" s="6">
        <v>77.332269045751104</v>
      </c>
      <c r="M1300" s="6">
        <v>0.68199038237945797</v>
      </c>
      <c r="N1300" s="6">
        <v>75.995567896287398</v>
      </c>
      <c r="O1300" s="6">
        <v>78.668970195214897</v>
      </c>
      <c r="P1300" s="6">
        <v>0.103645793027397</v>
      </c>
      <c r="Q1300" s="6">
        <v>2.39766992589669</v>
      </c>
    </row>
    <row r="1301" spans="1:17">
      <c r="A1301" s="6" t="s">
        <v>1419</v>
      </c>
      <c r="B1301" s="6" t="s">
        <v>92</v>
      </c>
      <c r="C1301" s="6" t="s">
        <v>3</v>
      </c>
      <c r="D1301" s="6" t="s">
        <v>24</v>
      </c>
      <c r="E1301" s="6" t="s">
        <v>12</v>
      </c>
      <c r="F1301" s="6">
        <v>461.09300000000002</v>
      </c>
      <c r="G1301" s="6">
        <v>77.228623252723693</v>
      </c>
      <c r="H1301" s="6">
        <v>0.68933396936668501</v>
      </c>
      <c r="I1301" s="6">
        <v>75.877528672764996</v>
      </c>
      <c r="J1301" s="6">
        <v>78.579717832682405</v>
      </c>
      <c r="K1301" s="6">
        <v>444.589165230579</v>
      </c>
      <c r="L1301" s="6">
        <v>77.793349758204499</v>
      </c>
      <c r="M1301" s="6">
        <v>0.69273187904102596</v>
      </c>
      <c r="N1301" s="6">
        <v>76.435595275284101</v>
      </c>
      <c r="O1301" s="6">
        <v>79.151104241124898</v>
      </c>
      <c r="P1301" s="6">
        <v>0.56472650548077796</v>
      </c>
      <c r="Q1301" s="6">
        <v>13.063991494474701</v>
      </c>
    </row>
    <row r="1302" spans="1:17">
      <c r="A1302" s="6" t="s">
        <v>1420</v>
      </c>
      <c r="B1302" s="6" t="s">
        <v>92</v>
      </c>
      <c r="C1302" s="6" t="s">
        <v>3</v>
      </c>
      <c r="D1302" s="6" t="s">
        <v>24</v>
      </c>
      <c r="E1302" s="6" t="s">
        <v>10</v>
      </c>
      <c r="F1302" s="6">
        <v>461.09300000000002</v>
      </c>
      <c r="G1302" s="6">
        <v>77.228623252723693</v>
      </c>
      <c r="H1302" s="6">
        <v>0.68933396936668501</v>
      </c>
      <c r="I1302" s="6">
        <v>75.877528672764996</v>
      </c>
      <c r="J1302" s="6">
        <v>78.579717832682405</v>
      </c>
      <c r="K1302" s="6">
        <v>435.817873114191</v>
      </c>
      <c r="L1302" s="6">
        <v>77.556248208418296</v>
      </c>
      <c r="M1302" s="6">
        <v>0.70963410523524895</v>
      </c>
      <c r="N1302" s="6">
        <v>76.165365362157203</v>
      </c>
      <c r="O1302" s="6">
        <v>78.947131054679403</v>
      </c>
      <c r="P1302" s="6">
        <v>0.32762495569460298</v>
      </c>
      <c r="Q1302" s="6">
        <v>7.5790486067731004</v>
      </c>
    </row>
    <row r="1303" spans="1:17">
      <c r="A1303" s="6" t="s">
        <v>1421</v>
      </c>
      <c r="B1303" s="6" t="s">
        <v>92</v>
      </c>
      <c r="C1303" s="6" t="s">
        <v>3</v>
      </c>
      <c r="D1303" s="6" t="s">
        <v>24</v>
      </c>
      <c r="E1303" s="6" t="s">
        <v>11</v>
      </c>
      <c r="F1303" s="6">
        <v>461.09300000000002</v>
      </c>
      <c r="G1303" s="6">
        <v>77.228623252723693</v>
      </c>
      <c r="H1303" s="6">
        <v>0.68933396936668501</v>
      </c>
      <c r="I1303" s="6">
        <v>75.877528672764996</v>
      </c>
      <c r="J1303" s="6">
        <v>78.579717832682405</v>
      </c>
      <c r="K1303" s="6">
        <v>460.35720454545401</v>
      </c>
      <c r="L1303" s="6">
        <v>77.355885300270501</v>
      </c>
      <c r="M1303" s="6">
        <v>0.67431692849770097</v>
      </c>
      <c r="N1303" s="6">
        <v>76.034224120415004</v>
      </c>
      <c r="O1303" s="6">
        <v>78.677546480125997</v>
      </c>
      <c r="P1303" s="6">
        <v>0.12726204754676501</v>
      </c>
      <c r="Q1303" s="6">
        <v>2.9439919865368398</v>
      </c>
    </row>
    <row r="1304" spans="1:17">
      <c r="A1304" s="6" t="s">
        <v>1422</v>
      </c>
      <c r="B1304" s="6" t="s">
        <v>92</v>
      </c>
      <c r="C1304" s="6" t="s">
        <v>3</v>
      </c>
      <c r="D1304" s="6" t="s">
        <v>24</v>
      </c>
      <c r="E1304" s="6" t="s">
        <v>6</v>
      </c>
      <c r="F1304" s="6">
        <v>461.09300000000002</v>
      </c>
      <c r="G1304" s="6">
        <v>77.228623252723693</v>
      </c>
      <c r="H1304" s="6">
        <v>0.68933396936668501</v>
      </c>
      <c r="I1304" s="6">
        <v>75.877528672764996</v>
      </c>
      <c r="J1304" s="6">
        <v>78.579717832682405</v>
      </c>
      <c r="K1304" s="6">
        <v>444.52783470937698</v>
      </c>
      <c r="L1304" s="6">
        <v>77.829675141805495</v>
      </c>
      <c r="M1304" s="6">
        <v>0.66277305008610699</v>
      </c>
      <c r="N1304" s="6">
        <v>76.530639963636801</v>
      </c>
      <c r="O1304" s="6">
        <v>79.128710319974303</v>
      </c>
      <c r="P1304" s="6">
        <v>0.60105188908180196</v>
      </c>
      <c r="Q1304" s="6">
        <v>13.904317736986201</v>
      </c>
    </row>
    <row r="1305" spans="1:17">
      <c r="A1305" s="6" t="s">
        <v>1423</v>
      </c>
      <c r="B1305" s="6" t="s">
        <v>92</v>
      </c>
      <c r="C1305" s="6" t="s">
        <v>3</v>
      </c>
      <c r="D1305" s="6" t="s">
        <v>24</v>
      </c>
      <c r="E1305" s="6" t="s">
        <v>8</v>
      </c>
      <c r="F1305" s="6">
        <v>461.09300000000002</v>
      </c>
      <c r="G1305" s="6">
        <v>77.228623252723693</v>
      </c>
      <c r="H1305" s="6">
        <v>0.68933396936668501</v>
      </c>
      <c r="I1305" s="6">
        <v>75.877528672764996</v>
      </c>
      <c r="J1305" s="6">
        <v>78.579717832682405</v>
      </c>
      <c r="K1305" s="6">
        <v>434.26065573550301</v>
      </c>
      <c r="L1305" s="6">
        <v>77.737549513810293</v>
      </c>
      <c r="M1305" s="6">
        <v>0.705644248781927</v>
      </c>
      <c r="N1305" s="6">
        <v>76.354486786197697</v>
      </c>
      <c r="O1305" s="6">
        <v>79.120612241422904</v>
      </c>
      <c r="P1305" s="6">
        <v>0.50892626108658601</v>
      </c>
      <c r="Q1305" s="6">
        <v>11.773147322861499</v>
      </c>
    </row>
    <row r="1306" spans="1:17">
      <c r="A1306" s="6" t="s">
        <v>1424</v>
      </c>
      <c r="B1306" s="6" t="s">
        <v>57</v>
      </c>
      <c r="C1306" s="6" t="s">
        <v>3</v>
      </c>
      <c r="D1306" s="6" t="s">
        <v>24</v>
      </c>
      <c r="E1306" s="6" t="s">
        <v>7</v>
      </c>
      <c r="F1306" s="6">
        <v>768.53700000000003</v>
      </c>
      <c r="G1306" s="6">
        <v>73.959542073484997</v>
      </c>
      <c r="H1306" s="6">
        <v>0.56049511604980595</v>
      </c>
      <c r="I1306" s="6">
        <v>72.860971646027295</v>
      </c>
      <c r="J1306" s="6">
        <v>75.058112500942599</v>
      </c>
      <c r="K1306" s="6">
        <v>707.932225156963</v>
      </c>
      <c r="L1306" s="6">
        <v>74.959648420867794</v>
      </c>
      <c r="M1306" s="6">
        <v>0.57105626589616398</v>
      </c>
      <c r="N1306" s="6">
        <v>73.840378139711305</v>
      </c>
      <c r="O1306" s="6">
        <v>76.078918702024296</v>
      </c>
      <c r="P1306" s="6">
        <v>1.00010634738287</v>
      </c>
      <c r="Q1306" s="6">
        <v>17.770529136883201</v>
      </c>
    </row>
    <row r="1307" spans="1:17">
      <c r="A1307" s="6" t="s">
        <v>1425</v>
      </c>
      <c r="B1307" s="6" t="s">
        <v>57</v>
      </c>
      <c r="C1307" s="6" t="s">
        <v>3</v>
      </c>
      <c r="D1307" s="6" t="s">
        <v>24</v>
      </c>
      <c r="E1307" s="6" t="s">
        <v>5</v>
      </c>
      <c r="F1307" s="6">
        <v>768.53700000000003</v>
      </c>
      <c r="G1307" s="6">
        <v>73.959542073484997</v>
      </c>
      <c r="H1307" s="6">
        <v>0.56049511604980595</v>
      </c>
      <c r="I1307" s="6">
        <v>72.860971646027295</v>
      </c>
      <c r="J1307" s="6">
        <v>75.058112500942599</v>
      </c>
      <c r="K1307" s="6">
        <v>688.65152261252399</v>
      </c>
      <c r="L1307" s="6">
        <v>75.418291123867107</v>
      </c>
      <c r="M1307" s="6">
        <v>0.56266381972785495</v>
      </c>
      <c r="N1307" s="6">
        <v>74.315470037200498</v>
      </c>
      <c r="O1307" s="6">
        <v>76.521112210533701</v>
      </c>
      <c r="P1307" s="6">
        <v>1.4587490503821701</v>
      </c>
      <c r="Q1307" s="6">
        <v>25.919985980543998</v>
      </c>
    </row>
    <row r="1308" spans="1:17">
      <c r="A1308" s="6" t="s">
        <v>1426</v>
      </c>
      <c r="B1308" s="6" t="s">
        <v>57</v>
      </c>
      <c r="C1308" s="6" t="s">
        <v>3</v>
      </c>
      <c r="D1308" s="6" t="s">
        <v>24</v>
      </c>
      <c r="E1308" s="6" t="s">
        <v>9</v>
      </c>
      <c r="F1308" s="6">
        <v>768.53700000000003</v>
      </c>
      <c r="G1308" s="6">
        <v>73.959542073484997</v>
      </c>
      <c r="H1308" s="6">
        <v>0.56049511604980595</v>
      </c>
      <c r="I1308" s="6">
        <v>72.860971646027295</v>
      </c>
      <c r="J1308" s="6">
        <v>75.058112500942599</v>
      </c>
      <c r="K1308" s="6">
        <v>745.49925403155203</v>
      </c>
      <c r="L1308" s="6">
        <v>74.479707074680405</v>
      </c>
      <c r="M1308" s="6">
        <v>0.55532043301588696</v>
      </c>
      <c r="N1308" s="6">
        <v>73.391279025969297</v>
      </c>
      <c r="O1308" s="6">
        <v>75.568135123391599</v>
      </c>
      <c r="P1308" s="6">
        <v>0.52016500119548004</v>
      </c>
      <c r="Q1308" s="6">
        <v>9.2426243808174302</v>
      </c>
    </row>
    <row r="1309" spans="1:17">
      <c r="A1309" s="6" t="s">
        <v>1427</v>
      </c>
      <c r="B1309" s="6" t="s">
        <v>57</v>
      </c>
      <c r="C1309" s="6" t="s">
        <v>3</v>
      </c>
      <c r="D1309" s="6" t="s">
        <v>24</v>
      </c>
      <c r="E1309" s="6" t="s">
        <v>12</v>
      </c>
      <c r="F1309" s="6">
        <v>768.53700000000003</v>
      </c>
      <c r="G1309" s="6">
        <v>73.959542073484997</v>
      </c>
      <c r="H1309" s="6">
        <v>0.56049511604980595</v>
      </c>
      <c r="I1309" s="6">
        <v>72.860971646027295</v>
      </c>
      <c r="J1309" s="6">
        <v>75.058112500942599</v>
      </c>
      <c r="K1309" s="6">
        <v>745.46091309778001</v>
      </c>
      <c r="L1309" s="6">
        <v>75.040939401859902</v>
      </c>
      <c r="M1309" s="6">
        <v>0.52247521925155005</v>
      </c>
      <c r="N1309" s="6">
        <v>74.016887972126895</v>
      </c>
      <c r="O1309" s="6">
        <v>76.064990831592993</v>
      </c>
      <c r="P1309" s="6">
        <v>1.08139732837498</v>
      </c>
      <c r="Q1309" s="6">
        <v>19.214959271804702</v>
      </c>
    </row>
    <row r="1310" spans="1:17">
      <c r="A1310" s="6" t="s">
        <v>1428</v>
      </c>
      <c r="B1310" s="6" t="s">
        <v>57</v>
      </c>
      <c r="C1310" s="6" t="s">
        <v>3</v>
      </c>
      <c r="D1310" s="6" t="s">
        <v>24</v>
      </c>
      <c r="E1310" s="6" t="s">
        <v>10</v>
      </c>
      <c r="F1310" s="6">
        <v>768.53700000000003</v>
      </c>
      <c r="G1310" s="6">
        <v>73.959542073484997</v>
      </c>
      <c r="H1310" s="6">
        <v>0.56049511604980595</v>
      </c>
      <c r="I1310" s="6">
        <v>72.860971646027295</v>
      </c>
      <c r="J1310" s="6">
        <v>75.058112500942599</v>
      </c>
      <c r="K1310" s="6">
        <v>755.41842412710605</v>
      </c>
      <c r="L1310" s="6">
        <v>74.218456851313604</v>
      </c>
      <c r="M1310" s="6">
        <v>0.55964206375550696</v>
      </c>
      <c r="N1310" s="6">
        <v>73.121558406352804</v>
      </c>
      <c r="O1310" s="6">
        <v>75.315355296274404</v>
      </c>
      <c r="P1310" s="6">
        <v>0.258914777828679</v>
      </c>
      <c r="Q1310" s="6">
        <v>4.6005633455026604</v>
      </c>
    </row>
    <row r="1311" spans="1:17">
      <c r="A1311" s="6" t="s">
        <v>1429</v>
      </c>
      <c r="B1311" s="6" t="s">
        <v>57</v>
      </c>
      <c r="C1311" s="6" t="s">
        <v>3</v>
      </c>
      <c r="D1311" s="6" t="s">
        <v>24</v>
      </c>
      <c r="E1311" s="6" t="s">
        <v>11</v>
      </c>
      <c r="F1311" s="6">
        <v>768.53700000000003</v>
      </c>
      <c r="G1311" s="6">
        <v>73.959542073484997</v>
      </c>
      <c r="H1311" s="6">
        <v>0.56049511604980595</v>
      </c>
      <c r="I1311" s="6">
        <v>72.860971646027295</v>
      </c>
      <c r="J1311" s="6">
        <v>75.058112500942599</v>
      </c>
      <c r="K1311" s="6">
        <v>768.99176772616102</v>
      </c>
      <c r="L1311" s="6">
        <v>73.926206742466206</v>
      </c>
      <c r="M1311" s="6">
        <v>0.56241773191087496</v>
      </c>
      <c r="N1311" s="6">
        <v>72.823867987920906</v>
      </c>
      <c r="O1311" s="6">
        <v>75.028545497011507</v>
      </c>
      <c r="P1311" s="6">
        <v>-3.33353310187618E-2</v>
      </c>
      <c r="Q1311" s="6">
        <v>-0.59232347910474004</v>
      </c>
    </row>
    <row r="1312" spans="1:17">
      <c r="A1312" s="6" t="s">
        <v>1430</v>
      </c>
      <c r="B1312" s="6" t="s">
        <v>57</v>
      </c>
      <c r="C1312" s="6" t="s">
        <v>3</v>
      </c>
      <c r="D1312" s="6" t="s">
        <v>24</v>
      </c>
      <c r="E1312" s="6" t="s">
        <v>6</v>
      </c>
      <c r="F1312" s="6">
        <v>768.53700000000003</v>
      </c>
      <c r="G1312" s="6">
        <v>73.959542073484997</v>
      </c>
      <c r="H1312" s="6">
        <v>0.56049511604980595</v>
      </c>
      <c r="I1312" s="6">
        <v>72.860971646027295</v>
      </c>
      <c r="J1312" s="6">
        <v>75.058112500942599</v>
      </c>
      <c r="K1312" s="6">
        <v>762.21113785019395</v>
      </c>
      <c r="L1312" s="6">
        <v>74.197785092793595</v>
      </c>
      <c r="M1312" s="6">
        <v>0.55641712465772797</v>
      </c>
      <c r="N1312" s="6">
        <v>73.1072075284644</v>
      </c>
      <c r="O1312" s="6">
        <v>75.288362657122704</v>
      </c>
      <c r="P1312" s="6">
        <v>0.238243019308612</v>
      </c>
      <c r="Q1312" s="6">
        <v>4.23325432076469</v>
      </c>
    </row>
    <row r="1313" spans="1:17">
      <c r="A1313" s="6" t="s">
        <v>1431</v>
      </c>
      <c r="B1313" s="6" t="s">
        <v>57</v>
      </c>
      <c r="C1313" s="6" t="s">
        <v>3</v>
      </c>
      <c r="D1313" s="6" t="s">
        <v>24</v>
      </c>
      <c r="E1313" s="6" t="s">
        <v>8</v>
      </c>
      <c r="F1313" s="6">
        <v>768.53700000000003</v>
      </c>
      <c r="G1313" s="6">
        <v>73.959542073484997</v>
      </c>
      <c r="H1313" s="6">
        <v>0.56049511604980595</v>
      </c>
      <c r="I1313" s="6">
        <v>72.860971646027295</v>
      </c>
      <c r="J1313" s="6">
        <v>75.058112500942599</v>
      </c>
      <c r="K1313" s="6">
        <v>681.49268774778898</v>
      </c>
      <c r="L1313" s="6">
        <v>75.063194778881794</v>
      </c>
      <c r="M1313" s="6">
        <v>0.59841522046707296</v>
      </c>
      <c r="N1313" s="6">
        <v>73.890300946766303</v>
      </c>
      <c r="O1313" s="6">
        <v>76.2360886109972</v>
      </c>
      <c r="P1313" s="6">
        <v>1.1036527053968099</v>
      </c>
      <c r="Q1313" s="6">
        <v>19.610407042788001</v>
      </c>
    </row>
    <row r="1314" spans="1:17">
      <c r="A1314" s="6" t="s">
        <v>1432</v>
      </c>
      <c r="B1314" s="6" t="s">
        <v>45</v>
      </c>
      <c r="C1314" s="6" t="s">
        <v>3</v>
      </c>
      <c r="D1314" s="6" t="s">
        <v>24</v>
      </c>
      <c r="E1314" s="6" t="s">
        <v>7</v>
      </c>
      <c r="F1314" s="6">
        <v>779.21900000000005</v>
      </c>
      <c r="G1314" s="6">
        <v>72.899827923827303</v>
      </c>
      <c r="H1314" s="6">
        <v>0.53575520574705704</v>
      </c>
      <c r="I1314" s="6">
        <v>71.849747720563101</v>
      </c>
      <c r="J1314" s="6">
        <v>73.949908127091604</v>
      </c>
      <c r="K1314" s="6">
        <v>693.31846224772596</v>
      </c>
      <c r="L1314" s="6">
        <v>74.076771129982703</v>
      </c>
      <c r="M1314" s="6">
        <v>0.57035143032380498</v>
      </c>
      <c r="N1314" s="6">
        <v>72.958882326548107</v>
      </c>
      <c r="O1314" s="6">
        <v>75.194659933417398</v>
      </c>
      <c r="P1314" s="6">
        <v>1.1769432061554099</v>
      </c>
      <c r="Q1314" s="6">
        <v>16.006146123867602</v>
      </c>
    </row>
    <row r="1315" spans="1:17">
      <c r="A1315" s="6" t="s">
        <v>1433</v>
      </c>
      <c r="B1315" s="6" t="s">
        <v>45</v>
      </c>
      <c r="C1315" s="6" t="s">
        <v>3</v>
      </c>
      <c r="D1315" s="6" t="s">
        <v>24</v>
      </c>
      <c r="E1315" s="6" t="s">
        <v>5</v>
      </c>
      <c r="F1315" s="6">
        <v>779.21900000000005</v>
      </c>
      <c r="G1315" s="6">
        <v>72.899827923827303</v>
      </c>
      <c r="H1315" s="6">
        <v>0.53575520574705704</v>
      </c>
      <c r="I1315" s="6">
        <v>71.849747720563101</v>
      </c>
      <c r="J1315" s="6">
        <v>73.949908127091604</v>
      </c>
      <c r="K1315" s="6">
        <v>685.65903039060095</v>
      </c>
      <c r="L1315" s="6">
        <v>74.735854099280004</v>
      </c>
      <c r="M1315" s="6">
        <v>0.54405449275194595</v>
      </c>
      <c r="N1315" s="6">
        <v>73.669507293486205</v>
      </c>
      <c r="O1315" s="6">
        <v>75.802200905073803</v>
      </c>
      <c r="P1315" s="6">
        <v>1.8360261754526599</v>
      </c>
      <c r="Q1315" s="6">
        <v>24.969516878846299</v>
      </c>
    </row>
    <row r="1316" spans="1:17">
      <c r="A1316" s="6" t="s">
        <v>1434</v>
      </c>
      <c r="B1316" s="6" t="s">
        <v>45</v>
      </c>
      <c r="C1316" s="6" t="s">
        <v>3</v>
      </c>
      <c r="D1316" s="6" t="s">
        <v>24</v>
      </c>
      <c r="E1316" s="6" t="s">
        <v>9</v>
      </c>
      <c r="F1316" s="6">
        <v>779.21900000000005</v>
      </c>
      <c r="G1316" s="6">
        <v>72.899827923827303</v>
      </c>
      <c r="H1316" s="6">
        <v>0.53575520574705704</v>
      </c>
      <c r="I1316" s="6">
        <v>71.849747720563101</v>
      </c>
      <c r="J1316" s="6">
        <v>73.949908127091604</v>
      </c>
      <c r="K1316" s="6">
        <v>744.713400775217</v>
      </c>
      <c r="L1316" s="6">
        <v>73.688899939279906</v>
      </c>
      <c r="M1316" s="6">
        <v>0.53395947723672699</v>
      </c>
      <c r="N1316" s="6">
        <v>72.642339363895999</v>
      </c>
      <c r="O1316" s="6">
        <v>74.735460514663899</v>
      </c>
      <c r="P1316" s="6">
        <v>0.78907201545260397</v>
      </c>
      <c r="Q1316" s="6">
        <v>10.7311906942784</v>
      </c>
    </row>
    <row r="1317" spans="1:17">
      <c r="A1317" s="6" t="s">
        <v>1435</v>
      </c>
      <c r="B1317" s="6" t="s">
        <v>45</v>
      </c>
      <c r="C1317" s="6" t="s">
        <v>3</v>
      </c>
      <c r="D1317" s="6" t="s">
        <v>24</v>
      </c>
      <c r="E1317" s="6" t="s">
        <v>12</v>
      </c>
      <c r="F1317" s="6">
        <v>779.21900000000005</v>
      </c>
      <c r="G1317" s="6">
        <v>72.899827923827303</v>
      </c>
      <c r="H1317" s="6">
        <v>0.53575520574705704</v>
      </c>
      <c r="I1317" s="6">
        <v>71.849747720563101</v>
      </c>
      <c r="J1317" s="6">
        <v>73.949908127091604</v>
      </c>
      <c r="K1317" s="6">
        <v>732.06140200354298</v>
      </c>
      <c r="L1317" s="6">
        <v>74.649449439032296</v>
      </c>
      <c r="M1317" s="6">
        <v>0.48953587579405999</v>
      </c>
      <c r="N1317" s="6">
        <v>73.689959122475898</v>
      </c>
      <c r="O1317" s="6">
        <v>75.608939755588693</v>
      </c>
      <c r="P1317" s="6">
        <v>1.7496215152049599</v>
      </c>
      <c r="Q1317" s="6">
        <v>23.794434164171001</v>
      </c>
    </row>
    <row r="1318" spans="1:17">
      <c r="A1318" s="6" t="s">
        <v>1436</v>
      </c>
      <c r="B1318" s="6" t="s">
        <v>45</v>
      </c>
      <c r="C1318" s="6" t="s">
        <v>3</v>
      </c>
      <c r="D1318" s="6" t="s">
        <v>24</v>
      </c>
      <c r="E1318" s="6" t="s">
        <v>10</v>
      </c>
      <c r="F1318" s="6">
        <v>779.21900000000005</v>
      </c>
      <c r="G1318" s="6">
        <v>72.899827923827303</v>
      </c>
      <c r="H1318" s="6">
        <v>0.53575520574705704</v>
      </c>
      <c r="I1318" s="6">
        <v>71.849747720563101</v>
      </c>
      <c r="J1318" s="6">
        <v>73.949908127091604</v>
      </c>
      <c r="K1318" s="6">
        <v>782.84508026825097</v>
      </c>
      <c r="L1318" s="6">
        <v>72.849382151716597</v>
      </c>
      <c r="M1318" s="6">
        <v>0.53374234398091003</v>
      </c>
      <c r="N1318" s="6">
        <v>71.803247157513994</v>
      </c>
      <c r="O1318" s="6">
        <v>73.8955171459192</v>
      </c>
      <c r="P1318" s="6">
        <v>-5.04457721107201E-2</v>
      </c>
      <c r="Q1318" s="6">
        <v>-0.68605043600454796</v>
      </c>
    </row>
    <row r="1319" spans="1:17">
      <c r="A1319" s="6" t="s">
        <v>1437</v>
      </c>
      <c r="B1319" s="6" t="s">
        <v>45</v>
      </c>
      <c r="C1319" s="6" t="s">
        <v>3</v>
      </c>
      <c r="D1319" s="6" t="s">
        <v>24</v>
      </c>
      <c r="E1319" s="6" t="s">
        <v>11</v>
      </c>
      <c r="F1319" s="6">
        <v>779.21900000000005</v>
      </c>
      <c r="G1319" s="6">
        <v>72.899827923827303</v>
      </c>
      <c r="H1319" s="6">
        <v>0.53575520574705704</v>
      </c>
      <c r="I1319" s="6">
        <v>71.849747720563101</v>
      </c>
      <c r="J1319" s="6">
        <v>73.949908127091604</v>
      </c>
      <c r="K1319" s="6">
        <v>780.85814373088704</v>
      </c>
      <c r="L1319" s="6">
        <v>72.799876535421504</v>
      </c>
      <c r="M1319" s="6">
        <v>0.54067778099538499</v>
      </c>
      <c r="N1319" s="6">
        <v>71.740148084670494</v>
      </c>
      <c r="O1319" s="6">
        <v>73.8596049861724</v>
      </c>
      <c r="P1319" s="6">
        <v>-9.9951388405870006E-2</v>
      </c>
      <c r="Q1319" s="6">
        <v>-1.35931497776669</v>
      </c>
    </row>
    <row r="1320" spans="1:17">
      <c r="A1320" s="6" t="s">
        <v>1438</v>
      </c>
      <c r="B1320" s="6" t="s">
        <v>45</v>
      </c>
      <c r="C1320" s="6" t="s">
        <v>3</v>
      </c>
      <c r="D1320" s="6" t="s">
        <v>24</v>
      </c>
      <c r="E1320" s="6" t="s">
        <v>6</v>
      </c>
      <c r="F1320" s="6">
        <v>779.21900000000005</v>
      </c>
      <c r="G1320" s="6">
        <v>72.899827923827303</v>
      </c>
      <c r="H1320" s="6">
        <v>0.53575520574705704</v>
      </c>
      <c r="I1320" s="6">
        <v>71.849747720563101</v>
      </c>
      <c r="J1320" s="6">
        <v>73.949908127091604</v>
      </c>
      <c r="K1320" s="6">
        <v>741.29660456848103</v>
      </c>
      <c r="L1320" s="6">
        <v>73.710729902248005</v>
      </c>
      <c r="M1320" s="6">
        <v>0.53439327590220298</v>
      </c>
      <c r="N1320" s="6">
        <v>72.663319081479699</v>
      </c>
      <c r="O1320" s="6">
        <v>74.758140723016396</v>
      </c>
      <c r="P1320" s="6">
        <v>0.810901978420702</v>
      </c>
      <c r="Q1320" s="6">
        <v>11.028072969751401</v>
      </c>
    </row>
    <row r="1321" spans="1:17">
      <c r="A1321" s="6" t="s">
        <v>1439</v>
      </c>
      <c r="B1321" s="6" t="s">
        <v>45</v>
      </c>
      <c r="C1321" s="6" t="s">
        <v>3</v>
      </c>
      <c r="D1321" s="6" t="s">
        <v>24</v>
      </c>
      <c r="E1321" s="6" t="s">
        <v>8</v>
      </c>
      <c r="F1321" s="6">
        <v>779.21900000000005</v>
      </c>
      <c r="G1321" s="6">
        <v>72.899827923827303</v>
      </c>
      <c r="H1321" s="6">
        <v>0.53575520574705704</v>
      </c>
      <c r="I1321" s="6">
        <v>71.849747720563101</v>
      </c>
      <c r="J1321" s="6">
        <v>73.949908127091604</v>
      </c>
      <c r="K1321" s="6">
        <v>712.76707966748495</v>
      </c>
      <c r="L1321" s="6">
        <v>74.040730677004007</v>
      </c>
      <c r="M1321" s="6">
        <v>0.55067891092880605</v>
      </c>
      <c r="N1321" s="6">
        <v>72.961400011583606</v>
      </c>
      <c r="O1321" s="6">
        <v>75.120061342424506</v>
      </c>
      <c r="P1321" s="6">
        <v>1.1409027531767</v>
      </c>
      <c r="Q1321" s="6">
        <v>15.5160045828565</v>
      </c>
    </row>
    <row r="1322" spans="1:17">
      <c r="A1322" s="6" t="s">
        <v>1440</v>
      </c>
      <c r="B1322" s="6" t="s">
        <v>66</v>
      </c>
      <c r="C1322" s="6" t="s">
        <v>3</v>
      </c>
      <c r="D1322" s="6" t="s">
        <v>24</v>
      </c>
      <c r="E1322" s="6" t="s">
        <v>7</v>
      </c>
      <c r="F1322" s="6">
        <v>282.471</v>
      </c>
      <c r="G1322" s="6">
        <v>74.911532824574095</v>
      </c>
      <c r="H1322" s="6">
        <v>0.84268566191684402</v>
      </c>
      <c r="I1322" s="6">
        <v>73.259868927217099</v>
      </c>
      <c r="J1322" s="6">
        <v>76.563196721931106</v>
      </c>
      <c r="K1322" s="6">
        <v>255.46812669621701</v>
      </c>
      <c r="L1322" s="6">
        <v>76.039653583318298</v>
      </c>
      <c r="M1322" s="6">
        <v>0.86367038169075905</v>
      </c>
      <c r="N1322" s="6">
        <v>74.346859635204396</v>
      </c>
      <c r="O1322" s="6">
        <v>77.7324475314322</v>
      </c>
      <c r="P1322" s="6">
        <v>1.1281207587442199</v>
      </c>
      <c r="Q1322" s="6">
        <v>23.883465202795101</v>
      </c>
    </row>
    <row r="1323" spans="1:17">
      <c r="A1323" s="6" t="s">
        <v>1441</v>
      </c>
      <c r="B1323" s="6" t="s">
        <v>66</v>
      </c>
      <c r="C1323" s="6" t="s">
        <v>3</v>
      </c>
      <c r="D1323" s="6" t="s">
        <v>24</v>
      </c>
      <c r="E1323" s="6" t="s">
        <v>5</v>
      </c>
      <c r="F1323" s="6">
        <v>282.471</v>
      </c>
      <c r="G1323" s="6">
        <v>74.911532824574095</v>
      </c>
      <c r="H1323" s="6">
        <v>0.84268566191684402</v>
      </c>
      <c r="I1323" s="6">
        <v>73.259868927217099</v>
      </c>
      <c r="J1323" s="6">
        <v>76.563196721931106</v>
      </c>
      <c r="K1323" s="6">
        <v>260.38325200624399</v>
      </c>
      <c r="L1323" s="6">
        <v>75.752188411206305</v>
      </c>
      <c r="M1323" s="6">
        <v>0.85356316384250697</v>
      </c>
      <c r="N1323" s="6">
        <v>74.079204610074996</v>
      </c>
      <c r="O1323" s="6">
        <v>77.4251722123376</v>
      </c>
      <c r="P1323" s="6">
        <v>0.84065558663225204</v>
      </c>
      <c r="Q1323" s="6">
        <v>17.797534789818599</v>
      </c>
    </row>
    <row r="1324" spans="1:17">
      <c r="A1324" s="6" t="s">
        <v>1442</v>
      </c>
      <c r="B1324" s="6" t="s">
        <v>66</v>
      </c>
      <c r="C1324" s="6" t="s">
        <v>3</v>
      </c>
      <c r="D1324" s="6" t="s">
        <v>24</v>
      </c>
      <c r="E1324" s="6" t="s">
        <v>9</v>
      </c>
      <c r="F1324" s="6">
        <v>282.471</v>
      </c>
      <c r="G1324" s="6">
        <v>74.911532824574095</v>
      </c>
      <c r="H1324" s="6">
        <v>0.84268566191684402</v>
      </c>
      <c r="I1324" s="6">
        <v>73.259868927217099</v>
      </c>
      <c r="J1324" s="6">
        <v>76.563196721931106</v>
      </c>
      <c r="K1324" s="6">
        <v>273.42135982034398</v>
      </c>
      <c r="L1324" s="6">
        <v>75.183688498964599</v>
      </c>
      <c r="M1324" s="6">
        <v>0.855130814445625</v>
      </c>
      <c r="N1324" s="6">
        <v>73.507632102651201</v>
      </c>
      <c r="O1324" s="6">
        <v>76.859744895278098</v>
      </c>
      <c r="P1324" s="6">
        <v>0.27215567439056099</v>
      </c>
      <c r="Q1324" s="6">
        <v>5.7618127568947397</v>
      </c>
    </row>
    <row r="1325" spans="1:17">
      <c r="A1325" s="6" t="s">
        <v>1443</v>
      </c>
      <c r="B1325" s="6" t="s">
        <v>66</v>
      </c>
      <c r="C1325" s="6" t="s">
        <v>3</v>
      </c>
      <c r="D1325" s="6" t="s">
        <v>24</v>
      </c>
      <c r="E1325" s="6" t="s">
        <v>12</v>
      </c>
      <c r="F1325" s="6">
        <v>282.471</v>
      </c>
      <c r="G1325" s="6">
        <v>74.911532824574095</v>
      </c>
      <c r="H1325" s="6">
        <v>0.84268566191684402</v>
      </c>
      <c r="I1325" s="6">
        <v>73.259868927217099</v>
      </c>
      <c r="J1325" s="6">
        <v>76.563196721931106</v>
      </c>
      <c r="K1325" s="6">
        <v>282.15690769363601</v>
      </c>
      <c r="L1325" s="6">
        <v>74.941421412167799</v>
      </c>
      <c r="M1325" s="6">
        <v>0.84151742222326698</v>
      </c>
      <c r="N1325" s="6">
        <v>73.292047264610204</v>
      </c>
      <c r="O1325" s="6">
        <v>76.590795559725393</v>
      </c>
      <c r="P1325" s="6">
        <v>2.9888587593717399E-2</v>
      </c>
      <c r="Q1325" s="6">
        <v>0.63277183424039396</v>
      </c>
    </row>
    <row r="1326" spans="1:17">
      <c r="A1326" s="6" t="s">
        <v>1444</v>
      </c>
      <c r="B1326" s="6" t="s">
        <v>66</v>
      </c>
      <c r="C1326" s="6" t="s">
        <v>3</v>
      </c>
      <c r="D1326" s="6" t="s">
        <v>24</v>
      </c>
      <c r="E1326" s="6" t="s">
        <v>10</v>
      </c>
      <c r="F1326" s="6">
        <v>282.471</v>
      </c>
      <c r="G1326" s="6">
        <v>74.911532824574095</v>
      </c>
      <c r="H1326" s="6">
        <v>0.84268566191684402</v>
      </c>
      <c r="I1326" s="6">
        <v>73.259868927217099</v>
      </c>
      <c r="J1326" s="6">
        <v>76.563196721931106</v>
      </c>
      <c r="K1326" s="6">
        <v>278.66871671829699</v>
      </c>
      <c r="L1326" s="6">
        <v>74.969318128620301</v>
      </c>
      <c r="M1326" s="6">
        <v>0.84895038768015396</v>
      </c>
      <c r="N1326" s="6">
        <v>73.305375368767201</v>
      </c>
      <c r="O1326" s="6">
        <v>76.633260888473401</v>
      </c>
      <c r="P1326" s="6">
        <v>5.7785304046276999E-2</v>
      </c>
      <c r="Q1326" s="6">
        <v>1.22337372814457</v>
      </c>
    </row>
    <row r="1327" spans="1:17">
      <c r="A1327" s="6" t="s">
        <v>1445</v>
      </c>
      <c r="B1327" s="6" t="s">
        <v>66</v>
      </c>
      <c r="C1327" s="6" t="s">
        <v>3</v>
      </c>
      <c r="D1327" s="6" t="s">
        <v>24</v>
      </c>
      <c r="E1327" s="6" t="s">
        <v>11</v>
      </c>
      <c r="F1327" s="6">
        <v>282.471</v>
      </c>
      <c r="G1327" s="6">
        <v>74.911532824574095</v>
      </c>
      <c r="H1327" s="6">
        <v>0.84268566191684402</v>
      </c>
      <c r="I1327" s="6">
        <v>73.259868927217099</v>
      </c>
      <c r="J1327" s="6">
        <v>76.563196721931106</v>
      </c>
      <c r="K1327" s="6">
        <v>280.471</v>
      </c>
      <c r="L1327" s="6">
        <v>75.308204334824794</v>
      </c>
      <c r="M1327" s="6">
        <v>0.79911046271685704</v>
      </c>
      <c r="N1327" s="6">
        <v>73.741947827899807</v>
      </c>
      <c r="O1327" s="6">
        <v>76.874460841749894</v>
      </c>
      <c r="P1327" s="6">
        <v>0.39667151025076902</v>
      </c>
      <c r="Q1327" s="6">
        <v>8.3979397937508207</v>
      </c>
    </row>
    <row r="1328" spans="1:17">
      <c r="A1328" s="6" t="s">
        <v>1446</v>
      </c>
      <c r="B1328" s="6" t="s">
        <v>66</v>
      </c>
      <c r="C1328" s="6" t="s">
        <v>3</v>
      </c>
      <c r="D1328" s="6" t="s">
        <v>24</v>
      </c>
      <c r="E1328" s="6" t="s">
        <v>6</v>
      </c>
      <c r="F1328" s="6">
        <v>282.471</v>
      </c>
      <c r="G1328" s="6">
        <v>74.911532824574095</v>
      </c>
      <c r="H1328" s="6">
        <v>0.84268566191684402</v>
      </c>
      <c r="I1328" s="6">
        <v>73.259868927217099</v>
      </c>
      <c r="J1328" s="6">
        <v>76.563196721931106</v>
      </c>
      <c r="K1328" s="6">
        <v>265.84435544958899</v>
      </c>
      <c r="L1328" s="6">
        <v>76.1052891949046</v>
      </c>
      <c r="M1328" s="6">
        <v>0.78382900512720999</v>
      </c>
      <c r="N1328" s="6">
        <v>74.568984344855295</v>
      </c>
      <c r="O1328" s="6">
        <v>77.641594044953905</v>
      </c>
      <c r="P1328" s="6">
        <v>1.19375637033055</v>
      </c>
      <c r="Q1328" s="6">
        <v>25.2730379353555</v>
      </c>
    </row>
    <row r="1329" spans="1:17">
      <c r="A1329" s="6" t="s">
        <v>1447</v>
      </c>
      <c r="B1329" s="6" t="s">
        <v>66</v>
      </c>
      <c r="C1329" s="6" t="s">
        <v>3</v>
      </c>
      <c r="D1329" s="6" t="s">
        <v>24</v>
      </c>
      <c r="E1329" s="6" t="s">
        <v>8</v>
      </c>
      <c r="F1329" s="6">
        <v>282.471</v>
      </c>
      <c r="G1329" s="6">
        <v>74.911532824574095</v>
      </c>
      <c r="H1329" s="6">
        <v>0.84268566191684402</v>
      </c>
      <c r="I1329" s="6">
        <v>73.259868927217099</v>
      </c>
      <c r="J1329" s="6">
        <v>76.563196721931106</v>
      </c>
      <c r="K1329" s="6">
        <v>262.90370389403398</v>
      </c>
      <c r="L1329" s="6">
        <v>75.7159373995284</v>
      </c>
      <c r="M1329" s="6">
        <v>0.85242969322593298</v>
      </c>
      <c r="N1329" s="6">
        <v>74.045175200805502</v>
      </c>
      <c r="O1329" s="6">
        <v>77.386699598251198</v>
      </c>
      <c r="P1329" s="6">
        <v>0.80440457495428996</v>
      </c>
      <c r="Q1329" s="6">
        <v>17.030063959000302</v>
      </c>
    </row>
    <row r="1330" spans="1:17">
      <c r="A1330" s="6" t="s">
        <v>1448</v>
      </c>
      <c r="B1330" s="6" t="s">
        <v>52</v>
      </c>
      <c r="C1330" s="6" t="s">
        <v>3</v>
      </c>
      <c r="D1330" s="6" t="s">
        <v>24</v>
      </c>
      <c r="E1330" s="6" t="s">
        <v>7</v>
      </c>
      <c r="F1330" s="6">
        <v>345.67</v>
      </c>
      <c r="G1330" s="6">
        <v>75.326255837957802</v>
      </c>
      <c r="H1330" s="6">
        <v>0.70995560062142904</v>
      </c>
      <c r="I1330" s="6">
        <v>73.934742860739803</v>
      </c>
      <c r="J1330" s="6">
        <v>76.717768815175802</v>
      </c>
      <c r="K1330" s="6">
        <v>295.63086757170498</v>
      </c>
      <c r="L1330" s="6">
        <v>77.273670132041104</v>
      </c>
      <c r="M1330" s="6">
        <v>0.72793968137776899</v>
      </c>
      <c r="N1330" s="6">
        <v>75.846908356540695</v>
      </c>
      <c r="O1330" s="6">
        <v>78.700431907541599</v>
      </c>
      <c r="P1330" s="6">
        <v>1.9474142940832899</v>
      </c>
      <c r="Q1330" s="6">
        <v>33.174241914241399</v>
      </c>
    </row>
    <row r="1331" spans="1:17">
      <c r="A1331" s="6" t="s">
        <v>1449</v>
      </c>
      <c r="B1331" s="6" t="s">
        <v>52</v>
      </c>
      <c r="C1331" s="6" t="s">
        <v>3</v>
      </c>
      <c r="D1331" s="6" t="s">
        <v>24</v>
      </c>
      <c r="E1331" s="6" t="s">
        <v>5</v>
      </c>
      <c r="F1331" s="6">
        <v>345.67</v>
      </c>
      <c r="G1331" s="6">
        <v>75.326255837957802</v>
      </c>
      <c r="H1331" s="6">
        <v>0.70995560062142904</v>
      </c>
      <c r="I1331" s="6">
        <v>73.934742860739803</v>
      </c>
      <c r="J1331" s="6">
        <v>76.717768815175802</v>
      </c>
      <c r="K1331" s="6">
        <v>293.410099879987</v>
      </c>
      <c r="L1331" s="6">
        <v>77.390632596389494</v>
      </c>
      <c r="M1331" s="6">
        <v>0.72102912376397499</v>
      </c>
      <c r="N1331" s="6">
        <v>75.977415513812105</v>
      </c>
      <c r="O1331" s="6">
        <v>78.803849678966898</v>
      </c>
      <c r="P1331" s="6">
        <v>2.0643767584316199</v>
      </c>
      <c r="Q1331" s="6">
        <v>35.166699861667503</v>
      </c>
    </row>
    <row r="1332" spans="1:17">
      <c r="A1332" s="6" t="s">
        <v>1450</v>
      </c>
      <c r="B1332" s="6" t="s">
        <v>52</v>
      </c>
      <c r="C1332" s="6" t="s">
        <v>3</v>
      </c>
      <c r="D1332" s="6" t="s">
        <v>24</v>
      </c>
      <c r="E1332" s="6" t="s">
        <v>9</v>
      </c>
      <c r="F1332" s="6">
        <v>345.67</v>
      </c>
      <c r="G1332" s="6">
        <v>75.326255837957802</v>
      </c>
      <c r="H1332" s="6">
        <v>0.70995560062142904</v>
      </c>
      <c r="I1332" s="6">
        <v>73.934742860739803</v>
      </c>
      <c r="J1332" s="6">
        <v>76.717768815175802</v>
      </c>
      <c r="K1332" s="6">
        <v>343.904379441863</v>
      </c>
      <c r="L1332" s="6">
        <v>75.462134755501594</v>
      </c>
      <c r="M1332" s="6">
        <v>0.70567516882130699</v>
      </c>
      <c r="N1332" s="6">
        <v>74.079011424611807</v>
      </c>
      <c r="O1332" s="6">
        <v>76.845258086391397</v>
      </c>
      <c r="P1332" s="6">
        <v>0.13587891754374901</v>
      </c>
      <c r="Q1332" s="6">
        <v>2.31470011046803</v>
      </c>
    </row>
    <row r="1333" spans="1:17">
      <c r="A1333" s="6" t="s">
        <v>1451</v>
      </c>
      <c r="B1333" s="6" t="s">
        <v>52</v>
      </c>
      <c r="C1333" s="6" t="s">
        <v>3</v>
      </c>
      <c r="D1333" s="6" t="s">
        <v>24</v>
      </c>
      <c r="E1333" s="6" t="s">
        <v>12</v>
      </c>
      <c r="F1333" s="6">
        <v>345.67</v>
      </c>
      <c r="G1333" s="6">
        <v>75.326255837957802</v>
      </c>
      <c r="H1333" s="6">
        <v>0.70995560062142904</v>
      </c>
      <c r="I1333" s="6">
        <v>73.934742860739803</v>
      </c>
      <c r="J1333" s="6">
        <v>76.717768815175802</v>
      </c>
      <c r="K1333" s="6">
        <v>339.865186716381</v>
      </c>
      <c r="L1333" s="6">
        <v>75.736995444033894</v>
      </c>
      <c r="M1333" s="6">
        <v>0.69790506815020004</v>
      </c>
      <c r="N1333" s="6">
        <v>74.369101510459501</v>
      </c>
      <c r="O1333" s="6">
        <v>77.104889377608302</v>
      </c>
      <c r="P1333" s="6">
        <v>0.41073960607607801</v>
      </c>
      <c r="Q1333" s="6">
        <v>6.9969575026367101</v>
      </c>
    </row>
    <row r="1334" spans="1:17">
      <c r="A1334" s="6" t="s">
        <v>1452</v>
      </c>
      <c r="B1334" s="6" t="s">
        <v>52</v>
      </c>
      <c r="C1334" s="6" t="s">
        <v>3</v>
      </c>
      <c r="D1334" s="6" t="s">
        <v>24</v>
      </c>
      <c r="E1334" s="6" t="s">
        <v>10</v>
      </c>
      <c r="F1334" s="6">
        <v>345.67</v>
      </c>
      <c r="G1334" s="6">
        <v>75.326255837957802</v>
      </c>
      <c r="H1334" s="6">
        <v>0.70995560062142904</v>
      </c>
      <c r="I1334" s="6">
        <v>73.934742860739803</v>
      </c>
      <c r="J1334" s="6">
        <v>76.717768815175802</v>
      </c>
      <c r="K1334" s="6">
        <v>343.91260071837701</v>
      </c>
      <c r="L1334" s="6">
        <v>75.395531689289697</v>
      </c>
      <c r="M1334" s="6">
        <v>0.70992969835819097</v>
      </c>
      <c r="N1334" s="6">
        <v>74.004069480507596</v>
      </c>
      <c r="O1334" s="6">
        <v>76.786993898071799</v>
      </c>
      <c r="P1334" s="6">
        <v>6.9275851331852295E-2</v>
      </c>
      <c r="Q1334" s="6">
        <v>1.1801155295410399</v>
      </c>
    </row>
    <row r="1335" spans="1:17">
      <c r="A1335" s="6" t="s">
        <v>1453</v>
      </c>
      <c r="B1335" s="6" t="s">
        <v>52</v>
      </c>
      <c r="C1335" s="6" t="s">
        <v>3</v>
      </c>
      <c r="D1335" s="6" t="s">
        <v>24</v>
      </c>
      <c r="E1335" s="6" t="s">
        <v>11</v>
      </c>
      <c r="F1335" s="6">
        <v>345.67</v>
      </c>
      <c r="G1335" s="6">
        <v>75.326255837957802</v>
      </c>
      <c r="H1335" s="6">
        <v>0.70995560062142904</v>
      </c>
      <c r="I1335" s="6">
        <v>73.934742860739803</v>
      </c>
      <c r="J1335" s="6">
        <v>76.717768815175802</v>
      </c>
      <c r="K1335" s="6">
        <v>346.944809160305</v>
      </c>
      <c r="L1335" s="6">
        <v>75.166089313742305</v>
      </c>
      <c r="M1335" s="6">
        <v>0.72247724286225901</v>
      </c>
      <c r="N1335" s="6">
        <v>73.750033917732296</v>
      </c>
      <c r="O1335" s="6">
        <v>76.582144709752399</v>
      </c>
      <c r="P1335" s="6">
        <v>-0.160166524215512</v>
      </c>
      <c r="Q1335" s="6">
        <v>-2.7284399816885401</v>
      </c>
    </row>
    <row r="1336" spans="1:17">
      <c r="A1336" s="6" t="s">
        <v>1454</v>
      </c>
      <c r="B1336" s="6" t="s">
        <v>52</v>
      </c>
      <c r="C1336" s="6" t="s">
        <v>3</v>
      </c>
      <c r="D1336" s="6" t="s">
        <v>24</v>
      </c>
      <c r="E1336" s="6" t="s">
        <v>6</v>
      </c>
      <c r="F1336" s="6">
        <v>345.67</v>
      </c>
      <c r="G1336" s="6">
        <v>75.326255837957802</v>
      </c>
      <c r="H1336" s="6">
        <v>0.70995560062142904</v>
      </c>
      <c r="I1336" s="6">
        <v>73.934742860739803</v>
      </c>
      <c r="J1336" s="6">
        <v>76.717768815175802</v>
      </c>
      <c r="K1336" s="6">
        <v>338.37745925983597</v>
      </c>
      <c r="L1336" s="6">
        <v>75.898480261037705</v>
      </c>
      <c r="M1336" s="6">
        <v>0.68241243666027795</v>
      </c>
      <c r="N1336" s="6">
        <v>74.560951885183499</v>
      </c>
      <c r="O1336" s="6">
        <v>77.236008636891796</v>
      </c>
      <c r="P1336" s="6">
        <v>0.57222442307983101</v>
      </c>
      <c r="Q1336" s="6">
        <v>9.7478546286544194</v>
      </c>
    </row>
    <row r="1337" spans="1:17">
      <c r="A1337" s="6" t="s">
        <v>1455</v>
      </c>
      <c r="B1337" s="6" t="s">
        <v>52</v>
      </c>
      <c r="C1337" s="6" t="s">
        <v>3</v>
      </c>
      <c r="D1337" s="6" t="s">
        <v>24</v>
      </c>
      <c r="E1337" s="6" t="s">
        <v>8</v>
      </c>
      <c r="F1337" s="6">
        <v>345.67</v>
      </c>
      <c r="G1337" s="6">
        <v>75.326255837957802</v>
      </c>
      <c r="H1337" s="6">
        <v>0.70995560062142904</v>
      </c>
      <c r="I1337" s="6">
        <v>73.934742860739803</v>
      </c>
      <c r="J1337" s="6">
        <v>76.717768815175802</v>
      </c>
      <c r="K1337" s="6">
        <v>324.35807238871399</v>
      </c>
      <c r="L1337" s="6">
        <v>76.156772634277303</v>
      </c>
      <c r="M1337" s="6">
        <v>0.71303229213486496</v>
      </c>
      <c r="N1337" s="6">
        <v>74.759229341693</v>
      </c>
      <c r="O1337" s="6">
        <v>77.554315926861705</v>
      </c>
      <c r="P1337" s="6">
        <v>0.83051679631948605</v>
      </c>
      <c r="Q1337" s="6">
        <v>14.147870434479399</v>
      </c>
    </row>
    <row r="1338" spans="1:17">
      <c r="A1338" s="6" t="s">
        <v>1456</v>
      </c>
      <c r="B1338" s="6" t="s">
        <v>34</v>
      </c>
      <c r="C1338" s="6" t="s">
        <v>3</v>
      </c>
      <c r="D1338" s="6" t="s">
        <v>24</v>
      </c>
      <c r="E1338" s="6" t="s">
        <v>7</v>
      </c>
      <c r="F1338" s="6">
        <v>382.92399999999998</v>
      </c>
      <c r="G1338" s="6">
        <v>74.774578705396706</v>
      </c>
      <c r="H1338" s="6">
        <v>0.68619306574234995</v>
      </c>
      <c r="I1338" s="6">
        <v>73.429640296541706</v>
      </c>
      <c r="J1338" s="6">
        <v>76.119517114251707</v>
      </c>
      <c r="K1338" s="6">
        <v>339.104024723647</v>
      </c>
      <c r="L1338" s="6">
        <v>76.1293601435912</v>
      </c>
      <c r="M1338" s="6">
        <v>0.71867169301713896</v>
      </c>
      <c r="N1338" s="6">
        <v>74.720763625277598</v>
      </c>
      <c r="O1338" s="6">
        <v>77.537956661904801</v>
      </c>
      <c r="P1338" s="6">
        <v>1.3547814381944401</v>
      </c>
      <c r="Q1338" s="6">
        <v>19.506171623900201</v>
      </c>
    </row>
    <row r="1339" spans="1:17">
      <c r="A1339" s="6" t="s">
        <v>1457</v>
      </c>
      <c r="B1339" s="6" t="s">
        <v>34</v>
      </c>
      <c r="C1339" s="6" t="s">
        <v>3</v>
      </c>
      <c r="D1339" s="6" t="s">
        <v>24</v>
      </c>
      <c r="E1339" s="6" t="s">
        <v>5</v>
      </c>
      <c r="F1339" s="6">
        <v>382.92399999999998</v>
      </c>
      <c r="G1339" s="6">
        <v>74.774578705396706</v>
      </c>
      <c r="H1339" s="6">
        <v>0.68619306574234995</v>
      </c>
      <c r="I1339" s="6">
        <v>73.429640296541706</v>
      </c>
      <c r="J1339" s="6">
        <v>76.119517114251707</v>
      </c>
      <c r="K1339" s="6">
        <v>313.50720094417397</v>
      </c>
      <c r="L1339" s="6">
        <v>77.268252286442205</v>
      </c>
      <c r="M1339" s="6">
        <v>0.70415366723828998</v>
      </c>
      <c r="N1339" s="6">
        <v>75.888111098655202</v>
      </c>
      <c r="O1339" s="6">
        <v>78.648393474229294</v>
      </c>
      <c r="P1339" s="6">
        <v>2.49367358104546</v>
      </c>
      <c r="Q1339" s="6">
        <v>35.903964635568997</v>
      </c>
    </row>
    <row r="1340" spans="1:17">
      <c r="A1340" s="6" t="s">
        <v>1458</v>
      </c>
      <c r="B1340" s="6" t="s">
        <v>34</v>
      </c>
      <c r="C1340" s="6" t="s">
        <v>3</v>
      </c>
      <c r="D1340" s="6" t="s">
        <v>24</v>
      </c>
      <c r="E1340" s="6" t="s">
        <v>9</v>
      </c>
      <c r="F1340" s="6">
        <v>382.92399999999998</v>
      </c>
      <c r="G1340" s="6">
        <v>74.774578705396706</v>
      </c>
      <c r="H1340" s="6">
        <v>0.68619306574234995</v>
      </c>
      <c r="I1340" s="6">
        <v>73.429640296541706</v>
      </c>
      <c r="J1340" s="6">
        <v>76.119517114251707</v>
      </c>
      <c r="K1340" s="6">
        <v>375.61407694744202</v>
      </c>
      <c r="L1340" s="6">
        <v>75.118437760849005</v>
      </c>
      <c r="M1340" s="6">
        <v>0.67991555553542804</v>
      </c>
      <c r="N1340" s="6">
        <v>73.785803271999598</v>
      </c>
      <c r="O1340" s="6">
        <v>76.451072249698498</v>
      </c>
      <c r="P1340" s="6">
        <v>0.34385905545228501</v>
      </c>
      <c r="Q1340" s="6">
        <v>4.9508899081342701</v>
      </c>
    </row>
    <row r="1341" spans="1:17">
      <c r="A1341" s="6" t="s">
        <v>1459</v>
      </c>
      <c r="B1341" s="6" t="s">
        <v>34</v>
      </c>
      <c r="C1341" s="6" t="s">
        <v>3</v>
      </c>
      <c r="D1341" s="6" t="s">
        <v>24</v>
      </c>
      <c r="E1341" s="6" t="s">
        <v>12</v>
      </c>
      <c r="F1341" s="6">
        <v>382.92399999999998</v>
      </c>
      <c r="G1341" s="6">
        <v>74.774578705396706</v>
      </c>
      <c r="H1341" s="6">
        <v>0.68619306574234995</v>
      </c>
      <c r="I1341" s="6">
        <v>73.429640296541706</v>
      </c>
      <c r="J1341" s="6">
        <v>76.119517114251707</v>
      </c>
      <c r="K1341" s="6">
        <v>373.08983334402399</v>
      </c>
      <c r="L1341" s="6">
        <v>75.477742968849</v>
      </c>
      <c r="M1341" s="6">
        <v>0.66034861268961997</v>
      </c>
      <c r="N1341" s="6">
        <v>74.183459687977404</v>
      </c>
      <c r="O1341" s="6">
        <v>76.772026249720696</v>
      </c>
      <c r="P1341" s="6">
        <v>0.70316426345226501</v>
      </c>
      <c r="Q1341" s="6">
        <v>10.124173845320099</v>
      </c>
    </row>
    <row r="1342" spans="1:17">
      <c r="A1342" s="6" t="s">
        <v>1460</v>
      </c>
      <c r="B1342" s="6" t="s">
        <v>34</v>
      </c>
      <c r="C1342" s="6" t="s">
        <v>3</v>
      </c>
      <c r="D1342" s="6" t="s">
        <v>24</v>
      </c>
      <c r="E1342" s="6" t="s">
        <v>10</v>
      </c>
      <c r="F1342" s="6">
        <v>382.92399999999998</v>
      </c>
      <c r="G1342" s="6">
        <v>74.774578705396706</v>
      </c>
      <c r="H1342" s="6">
        <v>0.68619306574234995</v>
      </c>
      <c r="I1342" s="6">
        <v>73.429640296541706</v>
      </c>
      <c r="J1342" s="6">
        <v>76.119517114251707</v>
      </c>
      <c r="K1342" s="6">
        <v>379.629705426915</v>
      </c>
      <c r="L1342" s="6">
        <v>74.894288482365894</v>
      </c>
      <c r="M1342" s="6">
        <v>0.68770502262219901</v>
      </c>
      <c r="N1342" s="6">
        <v>73.546386638026405</v>
      </c>
      <c r="O1342" s="6">
        <v>76.242190326705398</v>
      </c>
      <c r="P1342" s="6">
        <v>0.11970977696916001</v>
      </c>
      <c r="Q1342" s="6">
        <v>1.72358388503704</v>
      </c>
    </row>
    <row r="1343" spans="1:17">
      <c r="A1343" s="6" t="s">
        <v>1461</v>
      </c>
      <c r="B1343" s="6" t="s">
        <v>34</v>
      </c>
      <c r="C1343" s="6" t="s">
        <v>3</v>
      </c>
      <c r="D1343" s="6" t="s">
        <v>24</v>
      </c>
      <c r="E1343" s="6" t="s">
        <v>11</v>
      </c>
      <c r="F1343" s="6">
        <v>382.92399999999998</v>
      </c>
      <c r="G1343" s="6">
        <v>74.774578705396706</v>
      </c>
      <c r="H1343" s="6">
        <v>0.68619306574234995</v>
      </c>
      <c r="I1343" s="6">
        <v>73.429640296541706</v>
      </c>
      <c r="J1343" s="6">
        <v>76.119517114251707</v>
      </c>
      <c r="K1343" s="6">
        <v>383.66193103448302</v>
      </c>
      <c r="L1343" s="6">
        <v>74.705651279690997</v>
      </c>
      <c r="M1343" s="6">
        <v>0.69023505566496901</v>
      </c>
      <c r="N1343" s="6">
        <v>73.3527905705877</v>
      </c>
      <c r="O1343" s="6">
        <v>76.058511988794393</v>
      </c>
      <c r="P1343" s="6">
        <v>-6.8927425705737705E-2</v>
      </c>
      <c r="Q1343" s="6">
        <v>-0.99241852412860199</v>
      </c>
    </row>
    <row r="1344" spans="1:17">
      <c r="A1344" s="6" t="s">
        <v>1462</v>
      </c>
      <c r="B1344" s="6" t="s">
        <v>34</v>
      </c>
      <c r="C1344" s="6" t="s">
        <v>3</v>
      </c>
      <c r="D1344" s="6" t="s">
        <v>24</v>
      </c>
      <c r="E1344" s="6" t="s">
        <v>6</v>
      </c>
      <c r="F1344" s="6">
        <v>382.92399999999998</v>
      </c>
      <c r="G1344" s="6">
        <v>74.774578705396706</v>
      </c>
      <c r="H1344" s="6">
        <v>0.68619306574234995</v>
      </c>
      <c r="I1344" s="6">
        <v>73.429640296541706</v>
      </c>
      <c r="J1344" s="6">
        <v>76.119517114251707</v>
      </c>
      <c r="K1344" s="6">
        <v>366.01712872074597</v>
      </c>
      <c r="L1344" s="6">
        <v>75.660965766718505</v>
      </c>
      <c r="M1344" s="6">
        <v>0.66167810165304097</v>
      </c>
      <c r="N1344" s="6">
        <v>74.364076687478502</v>
      </c>
      <c r="O1344" s="6">
        <v>76.957854845958494</v>
      </c>
      <c r="P1344" s="6">
        <v>0.88638706132174205</v>
      </c>
      <c r="Q1344" s="6">
        <v>12.762219540289401</v>
      </c>
    </row>
    <row r="1345" spans="1:17">
      <c r="A1345" s="6" t="s">
        <v>1463</v>
      </c>
      <c r="B1345" s="6" t="s">
        <v>34</v>
      </c>
      <c r="C1345" s="6" t="s">
        <v>3</v>
      </c>
      <c r="D1345" s="6" t="s">
        <v>24</v>
      </c>
      <c r="E1345" s="6" t="s">
        <v>8</v>
      </c>
      <c r="F1345" s="6">
        <v>382.92399999999998</v>
      </c>
      <c r="G1345" s="6">
        <v>74.774578705396706</v>
      </c>
      <c r="H1345" s="6">
        <v>0.68619306574234995</v>
      </c>
      <c r="I1345" s="6">
        <v>73.429640296541706</v>
      </c>
      <c r="J1345" s="6">
        <v>76.119517114251707</v>
      </c>
      <c r="K1345" s="6">
        <v>346.445107495814</v>
      </c>
      <c r="L1345" s="6">
        <v>75.887329899760402</v>
      </c>
      <c r="M1345" s="6">
        <v>0.71361381936160295</v>
      </c>
      <c r="N1345" s="6">
        <v>74.488646813811599</v>
      </c>
      <c r="O1345" s="6">
        <v>77.286012985709107</v>
      </c>
      <c r="P1345" s="6">
        <v>1.1127511943636299</v>
      </c>
      <c r="Q1345" s="6">
        <v>16.021415085878701</v>
      </c>
    </row>
    <row r="1346" spans="1:17">
      <c r="A1346" s="6" t="s">
        <v>1464</v>
      </c>
      <c r="B1346" s="6" t="s">
        <v>64</v>
      </c>
      <c r="C1346" s="6" t="s">
        <v>3</v>
      </c>
      <c r="D1346" s="6" t="s">
        <v>27</v>
      </c>
      <c r="E1346" s="6" t="s">
        <v>7</v>
      </c>
      <c r="F1346" s="6">
        <v>262.03800000000001</v>
      </c>
      <c r="G1346" s="6">
        <v>72.955398625000598</v>
      </c>
      <c r="H1346" s="6">
        <v>1.0324265159345101</v>
      </c>
      <c r="I1346" s="6">
        <v>70.931842653768996</v>
      </c>
      <c r="J1346" s="6">
        <v>74.978954596232199</v>
      </c>
      <c r="K1346" s="6">
        <v>237.65595781476</v>
      </c>
      <c r="L1346" s="6">
        <v>73.987478859805506</v>
      </c>
      <c r="M1346" s="6">
        <v>1.0652881751319601</v>
      </c>
      <c r="N1346" s="6">
        <v>71.899514036546904</v>
      </c>
      <c r="O1346" s="6">
        <v>76.075443683064194</v>
      </c>
      <c r="P1346" s="6">
        <v>1.0320802348049101</v>
      </c>
      <c r="Q1346" s="6">
        <v>20.856911150947099</v>
      </c>
    </row>
    <row r="1347" spans="1:17">
      <c r="A1347" s="6" t="s">
        <v>1465</v>
      </c>
      <c r="B1347" s="6" t="s">
        <v>64</v>
      </c>
      <c r="C1347" s="6" t="s">
        <v>3</v>
      </c>
      <c r="D1347" s="6" t="s">
        <v>27</v>
      </c>
      <c r="E1347" s="6" t="s">
        <v>5</v>
      </c>
      <c r="F1347" s="6">
        <v>262.03800000000001</v>
      </c>
      <c r="G1347" s="6">
        <v>72.955398625000598</v>
      </c>
      <c r="H1347" s="6">
        <v>1.0324265159345101</v>
      </c>
      <c r="I1347" s="6">
        <v>70.931842653768996</v>
      </c>
      <c r="J1347" s="6">
        <v>74.978954596232199</v>
      </c>
      <c r="K1347" s="6">
        <v>249.27368260320301</v>
      </c>
      <c r="L1347" s="6">
        <v>73.875321490432299</v>
      </c>
      <c r="M1347" s="6">
        <v>1.0178325621812701</v>
      </c>
      <c r="N1347" s="6">
        <v>71.880369668556995</v>
      </c>
      <c r="O1347" s="6">
        <v>75.870273312307603</v>
      </c>
      <c r="P1347" s="6">
        <v>0.919922865431687</v>
      </c>
      <c r="Q1347" s="6">
        <v>18.5903661585576</v>
      </c>
    </row>
    <row r="1348" spans="1:17">
      <c r="A1348" s="6" t="s">
        <v>1466</v>
      </c>
      <c r="B1348" s="6" t="s">
        <v>64</v>
      </c>
      <c r="C1348" s="6" t="s">
        <v>3</v>
      </c>
      <c r="D1348" s="6" t="s">
        <v>27</v>
      </c>
      <c r="E1348" s="6" t="s">
        <v>9</v>
      </c>
      <c r="F1348" s="6">
        <v>262.03800000000001</v>
      </c>
      <c r="G1348" s="6">
        <v>72.955398625000598</v>
      </c>
      <c r="H1348" s="6">
        <v>1.0324265159345101</v>
      </c>
      <c r="I1348" s="6">
        <v>70.931842653768996</v>
      </c>
      <c r="J1348" s="6">
        <v>74.978954596232199</v>
      </c>
      <c r="K1348" s="6">
        <v>251.19631338088499</v>
      </c>
      <c r="L1348" s="6">
        <v>73.851887404660701</v>
      </c>
      <c r="M1348" s="6">
        <v>1.0169780721903301</v>
      </c>
      <c r="N1348" s="6">
        <v>71.858610383167701</v>
      </c>
      <c r="O1348" s="6">
        <v>75.845164426153801</v>
      </c>
      <c r="P1348" s="6">
        <v>0.89648877966013196</v>
      </c>
      <c r="Q1348" s="6">
        <v>18.1167957631964</v>
      </c>
    </row>
    <row r="1349" spans="1:17">
      <c r="A1349" s="6" t="s">
        <v>1467</v>
      </c>
      <c r="B1349" s="6" t="s">
        <v>64</v>
      </c>
      <c r="C1349" s="6" t="s">
        <v>3</v>
      </c>
      <c r="D1349" s="6" t="s">
        <v>27</v>
      </c>
      <c r="E1349" s="6" t="s">
        <v>12</v>
      </c>
      <c r="F1349" s="6">
        <v>262.03800000000001</v>
      </c>
      <c r="G1349" s="6">
        <v>72.955398625000598</v>
      </c>
      <c r="H1349" s="6">
        <v>1.0324265159345101</v>
      </c>
      <c r="I1349" s="6">
        <v>70.931842653768996</v>
      </c>
      <c r="J1349" s="6">
        <v>74.978954596232199</v>
      </c>
      <c r="K1349" s="6">
        <v>253.847443268723</v>
      </c>
      <c r="L1349" s="6">
        <v>74.062356028881595</v>
      </c>
      <c r="M1349" s="6">
        <v>0.96534833461919101</v>
      </c>
      <c r="N1349" s="6">
        <v>72.170273293028004</v>
      </c>
      <c r="O1349" s="6">
        <v>75.954438764735201</v>
      </c>
      <c r="P1349" s="6">
        <v>1.10695740388098</v>
      </c>
      <c r="Q1349" s="6">
        <v>22.370074963205699</v>
      </c>
    </row>
    <row r="1350" spans="1:17">
      <c r="A1350" s="6" t="s">
        <v>1468</v>
      </c>
      <c r="B1350" s="6" t="s">
        <v>64</v>
      </c>
      <c r="C1350" s="6" t="s">
        <v>3</v>
      </c>
      <c r="D1350" s="6" t="s">
        <v>27</v>
      </c>
      <c r="E1350" s="6" t="s">
        <v>10</v>
      </c>
      <c r="F1350" s="6">
        <v>262.03800000000001</v>
      </c>
      <c r="G1350" s="6">
        <v>72.955398625000598</v>
      </c>
      <c r="H1350" s="6">
        <v>1.0324265159345101</v>
      </c>
      <c r="I1350" s="6">
        <v>70.931842653768996</v>
      </c>
      <c r="J1350" s="6">
        <v>74.978954596232199</v>
      </c>
      <c r="K1350" s="6">
        <v>262.85903966242699</v>
      </c>
      <c r="L1350" s="6">
        <v>73.143584399016802</v>
      </c>
      <c r="M1350" s="6">
        <v>1.0125605429379401</v>
      </c>
      <c r="N1350" s="6">
        <v>71.158965734858498</v>
      </c>
      <c r="O1350" s="6">
        <v>75.128203063175206</v>
      </c>
      <c r="P1350" s="6">
        <v>0.18818577401623299</v>
      </c>
      <c r="Q1350" s="6">
        <v>3.80297367992006</v>
      </c>
    </row>
    <row r="1351" spans="1:17">
      <c r="A1351" s="6" t="s">
        <v>1469</v>
      </c>
      <c r="B1351" s="6" t="s">
        <v>64</v>
      </c>
      <c r="C1351" s="6" t="s">
        <v>3</v>
      </c>
      <c r="D1351" s="6" t="s">
        <v>27</v>
      </c>
      <c r="E1351" s="6" t="s">
        <v>11</v>
      </c>
      <c r="F1351" s="6">
        <v>262.03800000000001</v>
      </c>
      <c r="G1351" s="6">
        <v>72.955398625000598</v>
      </c>
      <c r="H1351" s="6">
        <v>1.0324265159345101</v>
      </c>
      <c r="I1351" s="6">
        <v>70.931842653768996</v>
      </c>
      <c r="J1351" s="6">
        <v>74.978954596232199</v>
      </c>
      <c r="K1351" s="6">
        <v>262.37133333333298</v>
      </c>
      <c r="L1351" s="6">
        <v>72.871337510804494</v>
      </c>
      <c r="M1351" s="6">
        <v>1.04145124403068</v>
      </c>
      <c r="N1351" s="6">
        <v>70.830093072504297</v>
      </c>
      <c r="O1351" s="6">
        <v>74.912581949104606</v>
      </c>
      <c r="P1351" s="6">
        <v>-8.4061114196117601E-2</v>
      </c>
      <c r="Q1351" s="6">
        <v>-1.6987586147984499</v>
      </c>
    </row>
    <row r="1352" spans="1:17">
      <c r="A1352" s="6" t="s">
        <v>1470</v>
      </c>
      <c r="B1352" s="6" t="s">
        <v>64</v>
      </c>
      <c r="C1352" s="6" t="s">
        <v>3</v>
      </c>
      <c r="D1352" s="6" t="s">
        <v>27</v>
      </c>
      <c r="E1352" s="6" t="s">
        <v>6</v>
      </c>
      <c r="F1352" s="6">
        <v>262.03800000000001</v>
      </c>
      <c r="G1352" s="6">
        <v>72.955398625000598</v>
      </c>
      <c r="H1352" s="6">
        <v>1.0324265159345101</v>
      </c>
      <c r="I1352" s="6">
        <v>70.931842653768996</v>
      </c>
      <c r="J1352" s="6">
        <v>74.978954596232199</v>
      </c>
      <c r="K1352" s="6">
        <v>262.64222217050298</v>
      </c>
      <c r="L1352" s="6">
        <v>73.200449696786507</v>
      </c>
      <c r="M1352" s="6">
        <v>1.00709489168918</v>
      </c>
      <c r="N1352" s="6">
        <v>71.226543709075699</v>
      </c>
      <c r="O1352" s="6">
        <v>75.1743556844973</v>
      </c>
      <c r="P1352" s="6">
        <v>0.24505107178588001</v>
      </c>
      <c r="Q1352" s="6">
        <v>4.9521425363296299</v>
      </c>
    </row>
    <row r="1353" spans="1:17">
      <c r="A1353" s="6" t="s">
        <v>1471</v>
      </c>
      <c r="B1353" s="6" t="s">
        <v>64</v>
      </c>
      <c r="C1353" s="6" t="s">
        <v>3</v>
      </c>
      <c r="D1353" s="6" t="s">
        <v>27</v>
      </c>
      <c r="E1353" s="6" t="s">
        <v>8</v>
      </c>
      <c r="F1353" s="6">
        <v>262.03800000000001</v>
      </c>
      <c r="G1353" s="6">
        <v>72.955398625000598</v>
      </c>
      <c r="H1353" s="6">
        <v>1.0324265159345101</v>
      </c>
      <c r="I1353" s="6">
        <v>70.931842653768996</v>
      </c>
      <c r="J1353" s="6">
        <v>74.978954596232199</v>
      </c>
      <c r="K1353" s="6">
        <v>242.59796132626499</v>
      </c>
      <c r="L1353" s="6">
        <v>73.599158475120106</v>
      </c>
      <c r="M1353" s="6">
        <v>1.05423958329245</v>
      </c>
      <c r="N1353" s="6">
        <v>71.532848891866905</v>
      </c>
      <c r="O1353" s="6">
        <v>75.665468058373307</v>
      </c>
      <c r="P1353" s="6">
        <v>0.64375985011946601</v>
      </c>
      <c r="Q1353" s="6">
        <v>13.009494362642</v>
      </c>
    </row>
    <row r="1354" spans="1:17">
      <c r="A1354" s="6" t="s">
        <v>1472</v>
      </c>
      <c r="B1354" s="6" t="s">
        <v>49</v>
      </c>
      <c r="C1354" s="6" t="s">
        <v>3</v>
      </c>
      <c r="D1354" s="6" t="s">
        <v>27</v>
      </c>
      <c r="E1354" s="6" t="s">
        <v>7</v>
      </c>
      <c r="F1354" s="6">
        <v>495.26600000000002</v>
      </c>
      <c r="G1354" s="6">
        <v>72.946206651387399</v>
      </c>
      <c r="H1354" s="6">
        <v>0.68740605892356799</v>
      </c>
      <c r="I1354" s="6">
        <v>71.598890775897203</v>
      </c>
      <c r="J1354" s="6">
        <v>74.293522526877595</v>
      </c>
      <c r="K1354" s="6">
        <v>441.325799927579</v>
      </c>
      <c r="L1354" s="6">
        <v>74.478051718860399</v>
      </c>
      <c r="M1354" s="6">
        <v>0.68797962355410103</v>
      </c>
      <c r="N1354" s="6">
        <v>73.129611656694294</v>
      </c>
      <c r="O1354" s="6">
        <v>75.826491781026405</v>
      </c>
      <c r="P1354" s="6">
        <v>1.53184506747294</v>
      </c>
      <c r="Q1354" s="6">
        <v>24.796971756922499</v>
      </c>
    </row>
    <row r="1355" spans="1:17">
      <c r="A1355" s="6" t="s">
        <v>1473</v>
      </c>
      <c r="B1355" s="6" t="s">
        <v>49</v>
      </c>
      <c r="C1355" s="6" t="s">
        <v>3</v>
      </c>
      <c r="D1355" s="6" t="s">
        <v>27</v>
      </c>
      <c r="E1355" s="6" t="s">
        <v>5</v>
      </c>
      <c r="F1355" s="6">
        <v>495.26600000000002</v>
      </c>
      <c r="G1355" s="6">
        <v>72.946206651387399</v>
      </c>
      <c r="H1355" s="6">
        <v>0.68740605892356799</v>
      </c>
      <c r="I1355" s="6">
        <v>71.598890775897203</v>
      </c>
      <c r="J1355" s="6">
        <v>74.293522526877595</v>
      </c>
      <c r="K1355" s="6">
        <v>437.31899161196498</v>
      </c>
      <c r="L1355" s="6">
        <v>74.1966152900644</v>
      </c>
      <c r="M1355" s="6">
        <v>0.72288588675710796</v>
      </c>
      <c r="N1355" s="6">
        <v>72.779758952020501</v>
      </c>
      <c r="O1355" s="6">
        <v>75.6134716281084</v>
      </c>
      <c r="P1355" s="6">
        <v>1.2504086386770299</v>
      </c>
      <c r="Q1355" s="6">
        <v>20.2411773594289</v>
      </c>
    </row>
    <row r="1356" spans="1:17">
      <c r="A1356" s="6" t="s">
        <v>1474</v>
      </c>
      <c r="B1356" s="6" t="s">
        <v>49</v>
      </c>
      <c r="C1356" s="6" t="s">
        <v>3</v>
      </c>
      <c r="D1356" s="6" t="s">
        <v>27</v>
      </c>
      <c r="E1356" s="6" t="s">
        <v>9</v>
      </c>
      <c r="F1356" s="6">
        <v>495.26600000000002</v>
      </c>
      <c r="G1356" s="6">
        <v>72.946206651387399</v>
      </c>
      <c r="H1356" s="6">
        <v>0.68740605892356799</v>
      </c>
      <c r="I1356" s="6">
        <v>71.598890775897203</v>
      </c>
      <c r="J1356" s="6">
        <v>74.293522526877595</v>
      </c>
      <c r="K1356" s="6">
        <v>474.46775192712602</v>
      </c>
      <c r="L1356" s="6">
        <v>73.660625317254897</v>
      </c>
      <c r="M1356" s="6">
        <v>0.68529823469963502</v>
      </c>
      <c r="N1356" s="6">
        <v>72.317440777243604</v>
      </c>
      <c r="O1356" s="6">
        <v>75.003809857266106</v>
      </c>
      <c r="P1356" s="6">
        <v>0.71441866586745595</v>
      </c>
      <c r="Q1356" s="6">
        <v>11.564759293417501</v>
      </c>
    </row>
    <row r="1357" spans="1:17">
      <c r="A1357" s="6" t="s">
        <v>1475</v>
      </c>
      <c r="B1357" s="6" t="s">
        <v>49</v>
      </c>
      <c r="C1357" s="6" t="s">
        <v>3</v>
      </c>
      <c r="D1357" s="6" t="s">
        <v>27</v>
      </c>
      <c r="E1357" s="6" t="s">
        <v>12</v>
      </c>
      <c r="F1357" s="6">
        <v>495.26600000000002</v>
      </c>
      <c r="G1357" s="6">
        <v>72.946206651387399</v>
      </c>
      <c r="H1357" s="6">
        <v>0.68740605892356799</v>
      </c>
      <c r="I1357" s="6">
        <v>71.598890775897203</v>
      </c>
      <c r="J1357" s="6">
        <v>74.293522526877595</v>
      </c>
      <c r="K1357" s="6">
        <v>485.21569201451803</v>
      </c>
      <c r="L1357" s="6">
        <v>73.446422056262307</v>
      </c>
      <c r="M1357" s="6">
        <v>0.67259231297815703</v>
      </c>
      <c r="N1357" s="6">
        <v>72.128141122825099</v>
      </c>
      <c r="O1357" s="6">
        <v>74.764702989699501</v>
      </c>
      <c r="P1357" s="6">
        <v>0.50021540487489302</v>
      </c>
      <c r="Q1357" s="6">
        <v>8.0973118825408594</v>
      </c>
    </row>
    <row r="1358" spans="1:17">
      <c r="A1358" s="6" t="s">
        <v>1476</v>
      </c>
      <c r="B1358" s="6" t="s">
        <v>49</v>
      </c>
      <c r="C1358" s="6" t="s">
        <v>3</v>
      </c>
      <c r="D1358" s="6" t="s">
        <v>27</v>
      </c>
      <c r="E1358" s="6" t="s">
        <v>10</v>
      </c>
      <c r="F1358" s="6">
        <v>495.26600000000002</v>
      </c>
      <c r="G1358" s="6">
        <v>72.946206651387399</v>
      </c>
      <c r="H1358" s="6">
        <v>0.68740605892356799</v>
      </c>
      <c r="I1358" s="6">
        <v>71.598890775897203</v>
      </c>
      <c r="J1358" s="6">
        <v>74.293522526877595</v>
      </c>
      <c r="K1358" s="6">
        <v>506.47368028108002</v>
      </c>
      <c r="L1358" s="6">
        <v>72.767723235639394</v>
      </c>
      <c r="M1358" s="6">
        <v>0.681634187681598</v>
      </c>
      <c r="N1358" s="6">
        <v>71.431720227783501</v>
      </c>
      <c r="O1358" s="6">
        <v>74.103726243495402</v>
      </c>
      <c r="P1358" s="6">
        <v>-0.17848341574799101</v>
      </c>
      <c r="Q1358" s="6">
        <v>-2.88922705915894</v>
      </c>
    </row>
    <row r="1359" spans="1:17">
      <c r="A1359" s="6" t="s">
        <v>1477</v>
      </c>
      <c r="B1359" s="6" t="s">
        <v>49</v>
      </c>
      <c r="C1359" s="6" t="s">
        <v>3</v>
      </c>
      <c r="D1359" s="6" t="s">
        <v>27</v>
      </c>
      <c r="E1359" s="6" t="s">
        <v>11</v>
      </c>
      <c r="F1359" s="6">
        <v>495.26600000000002</v>
      </c>
      <c r="G1359" s="6">
        <v>72.946206651387399</v>
      </c>
      <c r="H1359" s="6">
        <v>0.68740605892356799</v>
      </c>
      <c r="I1359" s="6">
        <v>71.598890775897203</v>
      </c>
      <c r="J1359" s="6">
        <v>74.293522526877595</v>
      </c>
      <c r="K1359" s="6">
        <v>493.26600000000002</v>
      </c>
      <c r="L1359" s="6">
        <v>73.196279650556704</v>
      </c>
      <c r="M1359" s="6">
        <v>0.66663431307191301</v>
      </c>
      <c r="N1359" s="6">
        <v>71.889676396935798</v>
      </c>
      <c r="O1359" s="6">
        <v>74.502882904177696</v>
      </c>
      <c r="P1359" s="6">
        <v>0.25007299916929099</v>
      </c>
      <c r="Q1359" s="6">
        <v>4.0480941769127901</v>
      </c>
    </row>
    <row r="1360" spans="1:17">
      <c r="A1360" s="6" t="s">
        <v>1478</v>
      </c>
      <c r="B1360" s="6" t="s">
        <v>49</v>
      </c>
      <c r="C1360" s="6" t="s">
        <v>3</v>
      </c>
      <c r="D1360" s="6" t="s">
        <v>27</v>
      </c>
      <c r="E1360" s="6" t="s">
        <v>6</v>
      </c>
      <c r="F1360" s="6">
        <v>495.26600000000002</v>
      </c>
      <c r="G1360" s="6">
        <v>72.946206651387399</v>
      </c>
      <c r="H1360" s="6">
        <v>0.68740605892356799</v>
      </c>
      <c r="I1360" s="6">
        <v>71.598890775897203</v>
      </c>
      <c r="J1360" s="6">
        <v>74.293522526877595</v>
      </c>
      <c r="K1360" s="6">
        <v>476.34054391113</v>
      </c>
      <c r="L1360" s="6">
        <v>73.527591165053096</v>
      </c>
      <c r="M1360" s="6">
        <v>0.69149028628625797</v>
      </c>
      <c r="N1360" s="6">
        <v>72.172270203932001</v>
      </c>
      <c r="O1360" s="6">
        <v>74.882912126174205</v>
      </c>
      <c r="P1360" s="6">
        <v>0.581384513665682</v>
      </c>
      <c r="Q1360" s="6">
        <v>9.4112490038322196</v>
      </c>
    </row>
    <row r="1361" spans="1:17">
      <c r="A1361" s="6" t="s">
        <v>1479</v>
      </c>
      <c r="B1361" s="6" t="s">
        <v>49</v>
      </c>
      <c r="C1361" s="6" t="s">
        <v>3</v>
      </c>
      <c r="D1361" s="6" t="s">
        <v>27</v>
      </c>
      <c r="E1361" s="6" t="s">
        <v>8</v>
      </c>
      <c r="F1361" s="6">
        <v>495.26600000000002</v>
      </c>
      <c r="G1361" s="6">
        <v>72.946206651387399</v>
      </c>
      <c r="H1361" s="6">
        <v>0.68740605892356799</v>
      </c>
      <c r="I1361" s="6">
        <v>71.598890775897203</v>
      </c>
      <c r="J1361" s="6">
        <v>74.293522526877595</v>
      </c>
      <c r="K1361" s="6">
        <v>428.10149770295601</v>
      </c>
      <c r="L1361" s="6">
        <v>74.473893723663195</v>
      </c>
      <c r="M1361" s="6">
        <v>0.72873188342652295</v>
      </c>
      <c r="N1361" s="6">
        <v>73.045579232147205</v>
      </c>
      <c r="O1361" s="6">
        <v>75.902208215179201</v>
      </c>
      <c r="P1361" s="6">
        <v>1.52768707227581</v>
      </c>
      <c r="Q1361" s="6">
        <v>24.729663586104099</v>
      </c>
    </row>
    <row r="1362" spans="1:17">
      <c r="A1362" s="6" t="s">
        <v>1480</v>
      </c>
      <c r="B1362" s="6" t="s">
        <v>62</v>
      </c>
      <c r="C1362" s="6" t="s">
        <v>3</v>
      </c>
      <c r="D1362" s="6" t="s">
        <v>27</v>
      </c>
      <c r="E1362" s="6" t="s">
        <v>7</v>
      </c>
      <c r="F1362" s="6">
        <v>580.99599999999998</v>
      </c>
      <c r="G1362" s="6">
        <v>74.026237913997704</v>
      </c>
      <c r="H1362" s="6">
        <v>0.59853542408291605</v>
      </c>
      <c r="I1362" s="6">
        <v>72.853108482795193</v>
      </c>
      <c r="J1362" s="6">
        <v>75.199367345200201</v>
      </c>
      <c r="K1362" s="6">
        <v>553.38356891091303</v>
      </c>
      <c r="L1362" s="6">
        <v>74.525571479524302</v>
      </c>
      <c r="M1362" s="6">
        <v>0.609569990030977</v>
      </c>
      <c r="N1362" s="6">
        <v>73.330814299063505</v>
      </c>
      <c r="O1362" s="6">
        <v>75.720328659985</v>
      </c>
      <c r="P1362" s="6">
        <v>0.49933356552658398</v>
      </c>
      <c r="Q1362" s="6">
        <v>9.1737210353850198</v>
      </c>
    </row>
    <row r="1363" spans="1:17">
      <c r="A1363" s="6" t="s">
        <v>1481</v>
      </c>
      <c r="B1363" s="6" t="s">
        <v>62</v>
      </c>
      <c r="C1363" s="6" t="s">
        <v>3</v>
      </c>
      <c r="D1363" s="6" t="s">
        <v>27</v>
      </c>
      <c r="E1363" s="6" t="s">
        <v>5</v>
      </c>
      <c r="F1363" s="6">
        <v>580.99599999999998</v>
      </c>
      <c r="G1363" s="6">
        <v>74.026237913997704</v>
      </c>
      <c r="H1363" s="6">
        <v>0.59853542408291605</v>
      </c>
      <c r="I1363" s="6">
        <v>72.853108482795193</v>
      </c>
      <c r="J1363" s="6">
        <v>75.199367345200201</v>
      </c>
      <c r="K1363" s="6">
        <v>508.23185865203902</v>
      </c>
      <c r="L1363" s="6">
        <v>75.764753335657105</v>
      </c>
      <c r="M1363" s="6">
        <v>0.603174364391036</v>
      </c>
      <c r="N1363" s="6">
        <v>74.582531581450695</v>
      </c>
      <c r="O1363" s="6">
        <v>76.9469750898635</v>
      </c>
      <c r="P1363" s="6">
        <v>1.7385154216594301</v>
      </c>
      <c r="Q1363" s="6">
        <v>31.939882665807499</v>
      </c>
    </row>
    <row r="1364" spans="1:17">
      <c r="A1364" s="6" t="s">
        <v>1482</v>
      </c>
      <c r="B1364" s="6" t="s">
        <v>62</v>
      </c>
      <c r="C1364" s="6" t="s">
        <v>3</v>
      </c>
      <c r="D1364" s="6" t="s">
        <v>27</v>
      </c>
      <c r="E1364" s="6" t="s">
        <v>9</v>
      </c>
      <c r="F1364" s="6">
        <v>580.99599999999998</v>
      </c>
      <c r="G1364" s="6">
        <v>74.026237913997704</v>
      </c>
      <c r="H1364" s="6">
        <v>0.59853542408291605</v>
      </c>
      <c r="I1364" s="6">
        <v>72.853108482795193</v>
      </c>
      <c r="J1364" s="6">
        <v>75.199367345200201</v>
      </c>
      <c r="K1364" s="6">
        <v>556.80557544228498</v>
      </c>
      <c r="L1364" s="6">
        <v>74.796309739800606</v>
      </c>
      <c r="M1364" s="6">
        <v>0.586970511918114</v>
      </c>
      <c r="N1364" s="6">
        <v>73.645847536441096</v>
      </c>
      <c r="O1364" s="6">
        <v>75.946771943160101</v>
      </c>
      <c r="P1364" s="6">
        <v>0.770071825802916</v>
      </c>
      <c r="Q1364" s="6">
        <v>14.1477052512494</v>
      </c>
    </row>
    <row r="1365" spans="1:17">
      <c r="A1365" s="6" t="s">
        <v>1483</v>
      </c>
      <c r="B1365" s="6" t="s">
        <v>62</v>
      </c>
      <c r="C1365" s="6" t="s">
        <v>3</v>
      </c>
      <c r="D1365" s="6" t="s">
        <v>27</v>
      </c>
      <c r="E1365" s="6" t="s">
        <v>12</v>
      </c>
      <c r="F1365" s="6">
        <v>580.99599999999998</v>
      </c>
      <c r="G1365" s="6">
        <v>74.026237913997704</v>
      </c>
      <c r="H1365" s="6">
        <v>0.59853542408291605</v>
      </c>
      <c r="I1365" s="6">
        <v>72.853108482795193</v>
      </c>
      <c r="J1365" s="6">
        <v>75.199367345200201</v>
      </c>
      <c r="K1365" s="6">
        <v>558.45425828686302</v>
      </c>
      <c r="L1365" s="6">
        <v>75.115851151491896</v>
      </c>
      <c r="M1365" s="6">
        <v>0.56211700542920495</v>
      </c>
      <c r="N1365" s="6">
        <v>74.014101820850698</v>
      </c>
      <c r="O1365" s="6">
        <v>76.217600482133093</v>
      </c>
      <c r="P1365" s="6">
        <v>1.08961323749422</v>
      </c>
      <c r="Q1365" s="6">
        <v>20.018297521604399</v>
      </c>
    </row>
    <row r="1366" spans="1:17">
      <c r="A1366" s="6" t="s">
        <v>1484</v>
      </c>
      <c r="B1366" s="6" t="s">
        <v>62</v>
      </c>
      <c r="C1366" s="6" t="s">
        <v>3</v>
      </c>
      <c r="D1366" s="6" t="s">
        <v>27</v>
      </c>
      <c r="E1366" s="6" t="s">
        <v>10</v>
      </c>
      <c r="F1366" s="6">
        <v>580.99599999999998</v>
      </c>
      <c r="G1366" s="6">
        <v>74.026237913997704</v>
      </c>
      <c r="H1366" s="6">
        <v>0.59853542408291605</v>
      </c>
      <c r="I1366" s="6">
        <v>72.853108482795193</v>
      </c>
      <c r="J1366" s="6">
        <v>75.199367345200201</v>
      </c>
      <c r="K1366" s="6">
        <v>565.86610857966696</v>
      </c>
      <c r="L1366" s="6">
        <v>74.287682983172004</v>
      </c>
      <c r="M1366" s="6">
        <v>0.60394462972171004</v>
      </c>
      <c r="N1366" s="6">
        <v>73.103951508917504</v>
      </c>
      <c r="O1366" s="6">
        <v>75.471414457426604</v>
      </c>
      <c r="P1366" s="6">
        <v>0.261445069174357</v>
      </c>
      <c r="Q1366" s="6">
        <v>4.8032503646198501</v>
      </c>
    </row>
    <row r="1367" spans="1:17">
      <c r="A1367" s="6" t="s">
        <v>1485</v>
      </c>
      <c r="B1367" s="6" t="s">
        <v>62</v>
      </c>
      <c r="C1367" s="6" t="s">
        <v>3</v>
      </c>
      <c r="D1367" s="6" t="s">
        <v>27</v>
      </c>
      <c r="E1367" s="6" t="s">
        <v>11</v>
      </c>
      <c r="F1367" s="6">
        <v>580.99599999999998</v>
      </c>
      <c r="G1367" s="6">
        <v>74.026237913997704</v>
      </c>
      <c r="H1367" s="6">
        <v>0.59853542408291605</v>
      </c>
      <c r="I1367" s="6">
        <v>72.853108482795193</v>
      </c>
      <c r="J1367" s="6">
        <v>75.199367345200201</v>
      </c>
      <c r="K1367" s="6">
        <v>583.95804933586305</v>
      </c>
      <c r="L1367" s="6">
        <v>73.713179991214702</v>
      </c>
      <c r="M1367" s="6">
        <v>0.62302794901794101</v>
      </c>
      <c r="N1367" s="6">
        <v>72.492045211139498</v>
      </c>
      <c r="O1367" s="6">
        <v>74.934314771289806</v>
      </c>
      <c r="P1367" s="6">
        <v>-0.313057922782988</v>
      </c>
      <c r="Q1367" s="6">
        <v>-5.7514780695737997</v>
      </c>
    </row>
    <row r="1368" spans="1:17">
      <c r="A1368" s="6" t="s">
        <v>1486</v>
      </c>
      <c r="B1368" s="6" t="s">
        <v>62</v>
      </c>
      <c r="C1368" s="6" t="s">
        <v>3</v>
      </c>
      <c r="D1368" s="6" t="s">
        <v>27</v>
      </c>
      <c r="E1368" s="6" t="s">
        <v>6</v>
      </c>
      <c r="F1368" s="6">
        <v>580.99599999999998</v>
      </c>
      <c r="G1368" s="6">
        <v>74.026237913997704</v>
      </c>
      <c r="H1368" s="6">
        <v>0.59853542408291605</v>
      </c>
      <c r="I1368" s="6">
        <v>72.853108482795193</v>
      </c>
      <c r="J1368" s="6">
        <v>75.199367345200201</v>
      </c>
      <c r="K1368" s="6">
        <v>564.401515481768</v>
      </c>
      <c r="L1368" s="6">
        <v>74.552676586996299</v>
      </c>
      <c r="M1368" s="6">
        <v>0.58938035388579602</v>
      </c>
      <c r="N1368" s="6">
        <v>73.397491093380197</v>
      </c>
      <c r="O1368" s="6">
        <v>75.7078620806125</v>
      </c>
      <c r="P1368" s="6">
        <v>0.52643867299865099</v>
      </c>
      <c r="Q1368" s="6">
        <v>9.67169415746155</v>
      </c>
    </row>
    <row r="1369" spans="1:17">
      <c r="A1369" s="6" t="s">
        <v>1487</v>
      </c>
      <c r="B1369" s="6" t="s">
        <v>62</v>
      </c>
      <c r="C1369" s="6" t="s">
        <v>3</v>
      </c>
      <c r="D1369" s="6" t="s">
        <v>27</v>
      </c>
      <c r="E1369" s="6" t="s">
        <v>8</v>
      </c>
      <c r="F1369" s="6">
        <v>580.99599999999998</v>
      </c>
      <c r="G1369" s="6">
        <v>74.026237913997704</v>
      </c>
      <c r="H1369" s="6">
        <v>0.59853542408291605</v>
      </c>
      <c r="I1369" s="6">
        <v>72.853108482795193</v>
      </c>
      <c r="J1369" s="6">
        <v>75.199367345200201</v>
      </c>
      <c r="K1369" s="6">
        <v>537.41029734194603</v>
      </c>
      <c r="L1369" s="6">
        <v>74.896964482011001</v>
      </c>
      <c r="M1369" s="6">
        <v>0.61086339075972296</v>
      </c>
      <c r="N1369" s="6">
        <v>73.699672236121998</v>
      </c>
      <c r="O1369" s="6">
        <v>76.094256727900103</v>
      </c>
      <c r="P1369" s="6">
        <v>0.87072656801333903</v>
      </c>
      <c r="Q1369" s="6">
        <v>15.9969270734461</v>
      </c>
    </row>
    <row r="1370" spans="1:17">
      <c r="A1370" s="6" t="s">
        <v>1488</v>
      </c>
      <c r="B1370" s="6" t="s">
        <v>54</v>
      </c>
      <c r="C1370" s="6" t="s">
        <v>3</v>
      </c>
      <c r="D1370" s="6" t="s">
        <v>27</v>
      </c>
      <c r="E1370" s="6" t="s">
        <v>7</v>
      </c>
      <c r="F1370" s="6">
        <v>970.41899999999998</v>
      </c>
      <c r="G1370" s="6">
        <v>74.162142543718801</v>
      </c>
      <c r="H1370" s="6">
        <v>0.42876728191740798</v>
      </c>
      <c r="I1370" s="6">
        <v>73.321758671160694</v>
      </c>
      <c r="J1370" s="6">
        <v>75.002526416276993</v>
      </c>
      <c r="K1370" s="6">
        <v>858.48821053483596</v>
      </c>
      <c r="L1370" s="6">
        <v>75.757134585675502</v>
      </c>
      <c r="M1370" s="6">
        <v>0.43698525181775999</v>
      </c>
      <c r="N1370" s="6">
        <v>74.900643492112707</v>
      </c>
      <c r="O1370" s="6">
        <v>76.613625679238297</v>
      </c>
      <c r="P1370" s="6">
        <v>1.5949920419566599</v>
      </c>
      <c r="Q1370" s="6">
        <v>24.429067658482602</v>
      </c>
    </row>
    <row r="1371" spans="1:17">
      <c r="A1371" s="6" t="s">
        <v>1489</v>
      </c>
      <c r="B1371" s="6" t="s">
        <v>54</v>
      </c>
      <c r="C1371" s="6" t="s">
        <v>3</v>
      </c>
      <c r="D1371" s="6" t="s">
        <v>27</v>
      </c>
      <c r="E1371" s="6" t="s">
        <v>5</v>
      </c>
      <c r="F1371" s="6">
        <v>970.41899999999998</v>
      </c>
      <c r="G1371" s="6">
        <v>74.162142543718801</v>
      </c>
      <c r="H1371" s="6">
        <v>0.42876728191740798</v>
      </c>
      <c r="I1371" s="6">
        <v>73.321758671160694</v>
      </c>
      <c r="J1371" s="6">
        <v>75.002526416276993</v>
      </c>
      <c r="K1371" s="6">
        <v>862.37259707357896</v>
      </c>
      <c r="L1371" s="6">
        <v>75.480391227130596</v>
      </c>
      <c r="M1371" s="6">
        <v>0.439430151438645</v>
      </c>
      <c r="N1371" s="6">
        <v>74.619108130310806</v>
      </c>
      <c r="O1371" s="6">
        <v>76.341674323950301</v>
      </c>
      <c r="P1371" s="6">
        <v>1.31824868341172</v>
      </c>
      <c r="Q1371" s="6">
        <v>20.190436961845101</v>
      </c>
    </row>
    <row r="1372" spans="1:17">
      <c r="A1372" s="6" t="s">
        <v>1490</v>
      </c>
      <c r="B1372" s="6" t="s">
        <v>54</v>
      </c>
      <c r="C1372" s="6" t="s">
        <v>3</v>
      </c>
      <c r="D1372" s="6" t="s">
        <v>27</v>
      </c>
      <c r="E1372" s="6" t="s">
        <v>9</v>
      </c>
      <c r="F1372" s="6">
        <v>970.41899999999998</v>
      </c>
      <c r="G1372" s="6">
        <v>74.162142543718801</v>
      </c>
      <c r="H1372" s="6">
        <v>0.42876728191740798</v>
      </c>
      <c r="I1372" s="6">
        <v>73.321758671160694</v>
      </c>
      <c r="J1372" s="6">
        <v>75.002526416276993</v>
      </c>
      <c r="K1372" s="6">
        <v>932.853272510902</v>
      </c>
      <c r="L1372" s="6">
        <v>74.758883826544803</v>
      </c>
      <c r="M1372" s="6">
        <v>0.42975832996426</v>
      </c>
      <c r="N1372" s="6">
        <v>73.9165574998149</v>
      </c>
      <c r="O1372" s="6">
        <v>75.601210153274806</v>
      </c>
      <c r="P1372" s="6">
        <v>0.59674128282600203</v>
      </c>
      <c r="Q1372" s="6">
        <v>9.1397529199473109</v>
      </c>
    </row>
    <row r="1373" spans="1:17">
      <c r="A1373" s="6" t="s">
        <v>1491</v>
      </c>
      <c r="B1373" s="6" t="s">
        <v>54</v>
      </c>
      <c r="C1373" s="6" t="s">
        <v>3</v>
      </c>
      <c r="D1373" s="6" t="s">
        <v>27</v>
      </c>
      <c r="E1373" s="6" t="s">
        <v>12</v>
      </c>
      <c r="F1373" s="6">
        <v>970.41899999999998</v>
      </c>
      <c r="G1373" s="6">
        <v>74.162142543718801</v>
      </c>
      <c r="H1373" s="6">
        <v>0.42876728191740798</v>
      </c>
      <c r="I1373" s="6">
        <v>73.321758671160694</v>
      </c>
      <c r="J1373" s="6">
        <v>75.002526416276993</v>
      </c>
      <c r="K1373" s="6">
        <v>947.12457765908096</v>
      </c>
      <c r="L1373" s="6">
        <v>74.664248374623398</v>
      </c>
      <c r="M1373" s="6">
        <v>0.42185690327359598</v>
      </c>
      <c r="N1373" s="6">
        <v>73.837408844207204</v>
      </c>
      <c r="O1373" s="6">
        <v>75.491087905039706</v>
      </c>
      <c r="P1373" s="6">
        <v>0.50210583090458305</v>
      </c>
      <c r="Q1373" s="6">
        <v>7.6903062787945604</v>
      </c>
    </row>
    <row r="1374" spans="1:17">
      <c r="A1374" s="6" t="s">
        <v>1492</v>
      </c>
      <c r="B1374" s="6" t="s">
        <v>54</v>
      </c>
      <c r="C1374" s="6" t="s">
        <v>3</v>
      </c>
      <c r="D1374" s="6" t="s">
        <v>27</v>
      </c>
      <c r="E1374" s="6" t="s">
        <v>10</v>
      </c>
      <c r="F1374" s="6">
        <v>970.41899999999998</v>
      </c>
      <c r="G1374" s="6">
        <v>74.162142543718801</v>
      </c>
      <c r="H1374" s="6">
        <v>0.42876728191740798</v>
      </c>
      <c r="I1374" s="6">
        <v>73.321758671160694</v>
      </c>
      <c r="J1374" s="6">
        <v>75.002526416276993</v>
      </c>
      <c r="K1374" s="6">
        <v>925.32118700931301</v>
      </c>
      <c r="L1374" s="6">
        <v>74.485099410116703</v>
      </c>
      <c r="M1374" s="6">
        <v>0.43725788266629201</v>
      </c>
      <c r="N1374" s="6">
        <v>73.628073960090703</v>
      </c>
      <c r="O1374" s="6">
        <v>75.342124860142604</v>
      </c>
      <c r="P1374" s="6">
        <v>0.32295686639781701</v>
      </c>
      <c r="Q1374" s="6">
        <v>4.9464416952985504</v>
      </c>
    </row>
    <row r="1375" spans="1:17">
      <c r="A1375" s="6" t="s">
        <v>1493</v>
      </c>
      <c r="B1375" s="6" t="s">
        <v>54</v>
      </c>
      <c r="C1375" s="6" t="s">
        <v>3</v>
      </c>
      <c r="D1375" s="6" t="s">
        <v>27</v>
      </c>
      <c r="E1375" s="6" t="s">
        <v>11</v>
      </c>
      <c r="F1375" s="6">
        <v>970.41899999999998</v>
      </c>
      <c r="G1375" s="6">
        <v>74.162142543718801</v>
      </c>
      <c r="H1375" s="6">
        <v>0.42876728191740798</v>
      </c>
      <c r="I1375" s="6">
        <v>73.321758671160694</v>
      </c>
      <c r="J1375" s="6">
        <v>75.002526416276993</v>
      </c>
      <c r="K1375" s="6">
        <v>965.00818005071801</v>
      </c>
      <c r="L1375" s="6">
        <v>74.374495865932104</v>
      </c>
      <c r="M1375" s="6">
        <v>0.42016564507755499</v>
      </c>
      <c r="N1375" s="6">
        <v>73.550971201580097</v>
      </c>
      <c r="O1375" s="6">
        <v>75.198020530284197</v>
      </c>
      <c r="P1375" s="6">
        <v>0.212353322213303</v>
      </c>
      <c r="Q1375" s="6">
        <v>3.2524260556738902</v>
      </c>
    </row>
    <row r="1376" spans="1:17">
      <c r="A1376" s="6" t="s">
        <v>1494</v>
      </c>
      <c r="B1376" s="6" t="s">
        <v>54</v>
      </c>
      <c r="C1376" s="6" t="s">
        <v>3</v>
      </c>
      <c r="D1376" s="6" t="s">
        <v>27</v>
      </c>
      <c r="E1376" s="6" t="s">
        <v>6</v>
      </c>
      <c r="F1376" s="6">
        <v>970.41899999999998</v>
      </c>
      <c r="G1376" s="6">
        <v>74.162142543718801</v>
      </c>
      <c r="H1376" s="6">
        <v>0.42876728191740798</v>
      </c>
      <c r="I1376" s="6">
        <v>73.321758671160694</v>
      </c>
      <c r="J1376" s="6">
        <v>75.002526416276993</v>
      </c>
      <c r="K1376" s="6">
        <v>923.35863387275901</v>
      </c>
      <c r="L1376" s="6">
        <v>74.812147917410201</v>
      </c>
      <c r="M1376" s="6">
        <v>0.42813138363100101</v>
      </c>
      <c r="N1376" s="6">
        <v>73.973010405493397</v>
      </c>
      <c r="O1376" s="6">
        <v>75.651285429326904</v>
      </c>
      <c r="P1376" s="6">
        <v>0.65000537369134304</v>
      </c>
      <c r="Q1376" s="6">
        <v>9.9555513974875005</v>
      </c>
    </row>
    <row r="1377" spans="1:17">
      <c r="A1377" s="6" t="s">
        <v>1495</v>
      </c>
      <c r="B1377" s="6" t="s">
        <v>54</v>
      </c>
      <c r="C1377" s="6" t="s">
        <v>3</v>
      </c>
      <c r="D1377" s="6" t="s">
        <v>27</v>
      </c>
      <c r="E1377" s="6" t="s">
        <v>8</v>
      </c>
      <c r="F1377" s="6">
        <v>970.41899999999998</v>
      </c>
      <c r="G1377" s="6">
        <v>74.162142543718801</v>
      </c>
      <c r="H1377" s="6">
        <v>0.42876728191740798</v>
      </c>
      <c r="I1377" s="6">
        <v>73.321758671160694</v>
      </c>
      <c r="J1377" s="6">
        <v>75.002526416276993</v>
      </c>
      <c r="K1377" s="6">
        <v>851.41710141338206</v>
      </c>
      <c r="L1377" s="6">
        <v>75.493813703224106</v>
      </c>
      <c r="M1377" s="6">
        <v>0.44674349603672397</v>
      </c>
      <c r="N1377" s="6">
        <v>74.618196450992102</v>
      </c>
      <c r="O1377" s="6">
        <v>76.369430955455996</v>
      </c>
      <c r="P1377" s="6">
        <v>1.33167115950522</v>
      </c>
      <c r="Q1377" s="6">
        <v>20.3960170324705</v>
      </c>
    </row>
    <row r="1378" spans="1:17">
      <c r="A1378" s="6" t="s">
        <v>1496</v>
      </c>
      <c r="B1378" s="6" t="s">
        <v>42</v>
      </c>
      <c r="C1378" s="6" t="s">
        <v>3</v>
      </c>
      <c r="D1378" s="6" t="s">
        <v>27</v>
      </c>
      <c r="E1378" s="6" t="s">
        <v>7</v>
      </c>
      <c r="F1378" s="6">
        <v>565.15499999999997</v>
      </c>
      <c r="G1378" s="6">
        <v>76.613151610009695</v>
      </c>
      <c r="H1378" s="6">
        <v>0.59892790220549696</v>
      </c>
      <c r="I1378" s="6">
        <v>75.439252921686901</v>
      </c>
      <c r="J1378" s="6">
        <v>77.787050298332403</v>
      </c>
      <c r="K1378" s="6">
        <v>513.21246427694496</v>
      </c>
      <c r="L1378" s="6">
        <v>77.7801900751207</v>
      </c>
      <c r="M1378" s="6">
        <v>0.61643423019458499</v>
      </c>
      <c r="N1378" s="6">
        <v>76.571978983939303</v>
      </c>
      <c r="O1378" s="6">
        <v>78.988401166302097</v>
      </c>
      <c r="P1378" s="6">
        <v>1.1670384651110099</v>
      </c>
      <c r="Q1378" s="6">
        <v>33.2261771679186</v>
      </c>
    </row>
    <row r="1379" spans="1:17">
      <c r="A1379" s="6" t="s">
        <v>1497</v>
      </c>
      <c r="B1379" s="6" t="s">
        <v>42</v>
      </c>
      <c r="C1379" s="6" t="s">
        <v>3</v>
      </c>
      <c r="D1379" s="6" t="s">
        <v>27</v>
      </c>
      <c r="E1379" s="6" t="s">
        <v>5</v>
      </c>
      <c r="F1379" s="6">
        <v>565.15499999999997</v>
      </c>
      <c r="G1379" s="6">
        <v>76.613151610009695</v>
      </c>
      <c r="H1379" s="6">
        <v>0.59892790220549696</v>
      </c>
      <c r="I1379" s="6">
        <v>75.439252921686901</v>
      </c>
      <c r="J1379" s="6">
        <v>77.787050298332403</v>
      </c>
      <c r="K1379" s="6">
        <v>519.767674432425</v>
      </c>
      <c r="L1379" s="6">
        <v>77.714649030965205</v>
      </c>
      <c r="M1379" s="6">
        <v>0.59635859301817995</v>
      </c>
      <c r="N1379" s="6">
        <v>76.5457861886496</v>
      </c>
      <c r="O1379" s="6">
        <v>78.883511873280796</v>
      </c>
      <c r="P1379" s="6">
        <v>1.1014974209555399</v>
      </c>
      <c r="Q1379" s="6">
        <v>31.360190390291098</v>
      </c>
    </row>
    <row r="1380" spans="1:17">
      <c r="A1380" s="6" t="s">
        <v>1498</v>
      </c>
      <c r="B1380" s="6" t="s">
        <v>42</v>
      </c>
      <c r="C1380" s="6" t="s">
        <v>3</v>
      </c>
      <c r="D1380" s="6" t="s">
        <v>27</v>
      </c>
      <c r="E1380" s="6" t="s">
        <v>9</v>
      </c>
      <c r="F1380" s="6">
        <v>565.15499999999997</v>
      </c>
      <c r="G1380" s="6">
        <v>76.613151610009695</v>
      </c>
      <c r="H1380" s="6">
        <v>0.59892790220549696</v>
      </c>
      <c r="I1380" s="6">
        <v>75.439252921686901</v>
      </c>
      <c r="J1380" s="6">
        <v>77.787050298332403</v>
      </c>
      <c r="K1380" s="6">
        <v>544.82410083181196</v>
      </c>
      <c r="L1380" s="6">
        <v>77.431453279303696</v>
      </c>
      <c r="M1380" s="6">
        <v>0.58391621795557902</v>
      </c>
      <c r="N1380" s="6">
        <v>76.286977492110793</v>
      </c>
      <c r="O1380" s="6">
        <v>78.575929066496698</v>
      </c>
      <c r="P1380" s="6">
        <v>0.81830166929405801</v>
      </c>
      <c r="Q1380" s="6">
        <v>23.297463668587699</v>
      </c>
    </row>
    <row r="1381" spans="1:17">
      <c r="A1381" s="6" t="s">
        <v>1499</v>
      </c>
      <c r="B1381" s="6" t="s">
        <v>42</v>
      </c>
      <c r="C1381" s="6" t="s">
        <v>3</v>
      </c>
      <c r="D1381" s="6" t="s">
        <v>27</v>
      </c>
      <c r="E1381" s="6" t="s">
        <v>12</v>
      </c>
      <c r="F1381" s="6">
        <v>565.15499999999997</v>
      </c>
      <c r="G1381" s="6">
        <v>76.613151610009695</v>
      </c>
      <c r="H1381" s="6">
        <v>0.59892790220549696</v>
      </c>
      <c r="I1381" s="6">
        <v>75.439252921686901</v>
      </c>
      <c r="J1381" s="6">
        <v>77.787050298332403</v>
      </c>
      <c r="K1381" s="6">
        <v>540.69007552380504</v>
      </c>
      <c r="L1381" s="6">
        <v>77.822700367853798</v>
      </c>
      <c r="M1381" s="6">
        <v>0.55918189712695199</v>
      </c>
      <c r="N1381" s="6">
        <v>76.726703849485006</v>
      </c>
      <c r="O1381" s="6">
        <v>78.918696886222705</v>
      </c>
      <c r="P1381" s="6">
        <v>1.2095487578441699</v>
      </c>
      <c r="Q1381" s="6">
        <v>34.436466768508602</v>
      </c>
    </row>
    <row r="1382" spans="1:17">
      <c r="A1382" s="6" t="s">
        <v>1500</v>
      </c>
      <c r="B1382" s="6" t="s">
        <v>42</v>
      </c>
      <c r="C1382" s="6" t="s">
        <v>3</v>
      </c>
      <c r="D1382" s="6" t="s">
        <v>27</v>
      </c>
      <c r="E1382" s="6" t="s">
        <v>10</v>
      </c>
      <c r="F1382" s="6">
        <v>565.15499999999997</v>
      </c>
      <c r="G1382" s="6">
        <v>76.613151610009695</v>
      </c>
      <c r="H1382" s="6">
        <v>0.59892790220549696</v>
      </c>
      <c r="I1382" s="6">
        <v>75.439252921686901</v>
      </c>
      <c r="J1382" s="6">
        <v>77.787050298332403</v>
      </c>
      <c r="K1382" s="6">
        <v>565.01036706152502</v>
      </c>
      <c r="L1382" s="6">
        <v>76.673971068614804</v>
      </c>
      <c r="M1382" s="6">
        <v>0.597008962638789</v>
      </c>
      <c r="N1382" s="6">
        <v>75.503833501842806</v>
      </c>
      <c r="O1382" s="6">
        <v>77.844108635386903</v>
      </c>
      <c r="P1382" s="6">
        <v>6.0819458605166701E-2</v>
      </c>
      <c r="Q1382" s="6">
        <v>1.73156084163854</v>
      </c>
    </row>
    <row r="1383" spans="1:17">
      <c r="A1383" s="6" t="s">
        <v>1501</v>
      </c>
      <c r="B1383" s="6" t="s">
        <v>42</v>
      </c>
      <c r="C1383" s="6" t="s">
        <v>3</v>
      </c>
      <c r="D1383" s="6" t="s">
        <v>27</v>
      </c>
      <c r="E1383" s="6" t="s">
        <v>11</v>
      </c>
      <c r="F1383" s="6">
        <v>565.15499999999997</v>
      </c>
      <c r="G1383" s="6">
        <v>76.613151610009695</v>
      </c>
      <c r="H1383" s="6">
        <v>0.59892790220549696</v>
      </c>
      <c r="I1383" s="6">
        <v>75.439252921686901</v>
      </c>
      <c r="J1383" s="6">
        <v>77.787050298332403</v>
      </c>
      <c r="K1383" s="6">
        <v>566.68916149068298</v>
      </c>
      <c r="L1383" s="6">
        <v>76.455204058109601</v>
      </c>
      <c r="M1383" s="6">
        <v>0.61111609029656799</v>
      </c>
      <c r="N1383" s="6">
        <v>75.257416521128306</v>
      </c>
      <c r="O1383" s="6">
        <v>77.652991595090796</v>
      </c>
      <c r="P1383" s="6">
        <v>-0.15794755190009399</v>
      </c>
      <c r="Q1383" s="6">
        <v>-4.49684693312346</v>
      </c>
    </row>
    <row r="1384" spans="1:17">
      <c r="A1384" s="6" t="s">
        <v>1502</v>
      </c>
      <c r="B1384" s="6" t="s">
        <v>42</v>
      </c>
      <c r="C1384" s="6" t="s">
        <v>3</v>
      </c>
      <c r="D1384" s="6" t="s">
        <v>27</v>
      </c>
      <c r="E1384" s="6" t="s">
        <v>6</v>
      </c>
      <c r="F1384" s="6">
        <v>565.15499999999997</v>
      </c>
      <c r="G1384" s="6">
        <v>76.613151610009695</v>
      </c>
      <c r="H1384" s="6">
        <v>0.59892790220549696</v>
      </c>
      <c r="I1384" s="6">
        <v>75.439252921686901</v>
      </c>
      <c r="J1384" s="6">
        <v>77.787050298332403</v>
      </c>
      <c r="K1384" s="6">
        <v>580.41008028941701</v>
      </c>
      <c r="L1384" s="6">
        <v>75.827681795206601</v>
      </c>
      <c r="M1384" s="6">
        <v>0.63478722352095696</v>
      </c>
      <c r="N1384" s="6">
        <v>74.583498837105594</v>
      </c>
      <c r="O1384" s="6">
        <v>77.071864753307693</v>
      </c>
      <c r="P1384" s="6">
        <v>-0.78546981480302203</v>
      </c>
      <c r="Q1384" s="6">
        <v>-22.362724114851801</v>
      </c>
    </row>
    <row r="1385" spans="1:17">
      <c r="A1385" s="6" t="s">
        <v>1503</v>
      </c>
      <c r="B1385" s="6" t="s">
        <v>42</v>
      </c>
      <c r="C1385" s="6" t="s">
        <v>3</v>
      </c>
      <c r="D1385" s="6" t="s">
        <v>27</v>
      </c>
      <c r="E1385" s="6" t="s">
        <v>8</v>
      </c>
      <c r="F1385" s="6">
        <v>565.15499999999997</v>
      </c>
      <c r="G1385" s="6">
        <v>76.613151610009695</v>
      </c>
      <c r="H1385" s="6">
        <v>0.59892790220549696</v>
      </c>
      <c r="I1385" s="6">
        <v>75.439252921686901</v>
      </c>
      <c r="J1385" s="6">
        <v>77.787050298332403</v>
      </c>
      <c r="K1385" s="6">
        <v>559.351008914354</v>
      </c>
      <c r="L1385" s="6">
        <v>76.711769881159995</v>
      </c>
      <c r="M1385" s="6">
        <v>0.60501755697131598</v>
      </c>
      <c r="N1385" s="6">
        <v>75.525935469496204</v>
      </c>
      <c r="O1385" s="6">
        <v>77.8976042928238</v>
      </c>
      <c r="P1385" s="6">
        <v>9.8618271150329007E-2</v>
      </c>
      <c r="Q1385" s="6">
        <v>2.80771221103068</v>
      </c>
    </row>
    <row r="1386" spans="1:17">
      <c r="A1386" s="6" t="s">
        <v>1504</v>
      </c>
      <c r="B1386" s="6" t="s">
        <v>38</v>
      </c>
      <c r="C1386" s="6" t="s">
        <v>3</v>
      </c>
      <c r="D1386" s="6" t="s">
        <v>27</v>
      </c>
      <c r="E1386" s="6" t="s">
        <v>7</v>
      </c>
      <c r="F1386" s="6">
        <v>218.41399999999999</v>
      </c>
      <c r="G1386" s="6">
        <v>78.790006182684905</v>
      </c>
      <c r="H1386" s="6">
        <v>1.0376652555897601</v>
      </c>
      <c r="I1386" s="6">
        <v>76.756182281728897</v>
      </c>
      <c r="J1386" s="6">
        <v>80.8238300836408</v>
      </c>
      <c r="K1386" s="6">
        <v>206.30227844675201</v>
      </c>
      <c r="L1386" s="6">
        <v>79.417787606009</v>
      </c>
      <c r="M1386" s="6">
        <v>1.0434993744541501</v>
      </c>
      <c r="N1386" s="6">
        <v>77.3725288320788</v>
      </c>
      <c r="O1386" s="6">
        <v>81.463046379939101</v>
      </c>
      <c r="P1386" s="6">
        <v>0.62778142332409503</v>
      </c>
      <c r="Q1386" s="6">
        <v>30.1905235453826</v>
      </c>
    </row>
    <row r="1387" spans="1:17">
      <c r="A1387" s="6" t="s">
        <v>1505</v>
      </c>
      <c r="B1387" s="6" t="s">
        <v>38</v>
      </c>
      <c r="C1387" s="6" t="s">
        <v>3</v>
      </c>
      <c r="D1387" s="6" t="s">
        <v>27</v>
      </c>
      <c r="E1387" s="6" t="s">
        <v>5</v>
      </c>
      <c r="F1387" s="6">
        <v>218.41399999999999</v>
      </c>
      <c r="G1387" s="6">
        <v>78.790006182684905</v>
      </c>
      <c r="H1387" s="6">
        <v>1.0376652555897601</v>
      </c>
      <c r="I1387" s="6">
        <v>76.756182281728897</v>
      </c>
      <c r="J1387" s="6">
        <v>80.8238300836408</v>
      </c>
      <c r="K1387" s="6">
        <v>222.97247420438401</v>
      </c>
      <c r="L1387" s="6">
        <v>78.278750769901706</v>
      </c>
      <c r="M1387" s="6">
        <v>1.0100884465806099</v>
      </c>
      <c r="N1387" s="6">
        <v>76.298977414603698</v>
      </c>
      <c r="O1387" s="6">
        <v>80.258524125199699</v>
      </c>
      <c r="P1387" s="6">
        <v>-0.511255412783157</v>
      </c>
      <c r="Q1387" s="6">
        <v>-24.586692125430702</v>
      </c>
    </row>
    <row r="1388" spans="1:17">
      <c r="A1388" s="6" t="s">
        <v>1506</v>
      </c>
      <c r="B1388" s="6" t="s">
        <v>38</v>
      </c>
      <c r="C1388" s="6" t="s">
        <v>3</v>
      </c>
      <c r="D1388" s="6" t="s">
        <v>27</v>
      </c>
      <c r="E1388" s="6" t="s">
        <v>9</v>
      </c>
      <c r="F1388" s="6">
        <v>218.41399999999999</v>
      </c>
      <c r="G1388" s="6">
        <v>78.790006182684905</v>
      </c>
      <c r="H1388" s="6">
        <v>1.0376652555897601</v>
      </c>
      <c r="I1388" s="6">
        <v>76.756182281728897</v>
      </c>
      <c r="J1388" s="6">
        <v>80.8238300836408</v>
      </c>
      <c r="K1388" s="6">
        <v>209.76609045256299</v>
      </c>
      <c r="L1388" s="6">
        <v>79.143319766411594</v>
      </c>
      <c r="M1388" s="6">
        <v>1.0765226569733</v>
      </c>
      <c r="N1388" s="6">
        <v>77.033335358743898</v>
      </c>
      <c r="O1388" s="6">
        <v>81.253304174079304</v>
      </c>
      <c r="P1388" s="6">
        <v>0.35331358372674498</v>
      </c>
      <c r="Q1388" s="6">
        <v>16.991140024382499</v>
      </c>
    </row>
    <row r="1389" spans="1:17">
      <c r="A1389" s="6" t="s">
        <v>1507</v>
      </c>
      <c r="B1389" s="6" t="s">
        <v>38</v>
      </c>
      <c r="C1389" s="6" t="s">
        <v>3</v>
      </c>
      <c r="D1389" s="6" t="s">
        <v>27</v>
      </c>
      <c r="E1389" s="6" t="s">
        <v>12</v>
      </c>
      <c r="F1389" s="6">
        <v>218.41399999999999</v>
      </c>
      <c r="G1389" s="6">
        <v>78.790006182684905</v>
      </c>
      <c r="H1389" s="6">
        <v>1.0376652555897601</v>
      </c>
      <c r="I1389" s="6">
        <v>76.756182281728897</v>
      </c>
      <c r="J1389" s="6">
        <v>80.8238300836408</v>
      </c>
      <c r="K1389" s="6">
        <v>212.48068917445701</v>
      </c>
      <c r="L1389" s="6">
        <v>79.787054868876595</v>
      </c>
      <c r="M1389" s="6">
        <v>0.95775000557759105</v>
      </c>
      <c r="N1389" s="6">
        <v>77.909864857944498</v>
      </c>
      <c r="O1389" s="6">
        <v>81.664244879808706</v>
      </c>
      <c r="P1389" s="6">
        <v>0.99704868619176101</v>
      </c>
      <c r="Q1389" s="6">
        <v>47.948889084641102</v>
      </c>
    </row>
    <row r="1390" spans="1:17">
      <c r="A1390" s="6" t="s">
        <v>1508</v>
      </c>
      <c r="B1390" s="6" t="s">
        <v>38</v>
      </c>
      <c r="C1390" s="6" t="s">
        <v>3</v>
      </c>
      <c r="D1390" s="6" t="s">
        <v>27</v>
      </c>
      <c r="E1390" s="6" t="s">
        <v>10</v>
      </c>
      <c r="F1390" s="6">
        <v>218.41399999999999</v>
      </c>
      <c r="G1390" s="6">
        <v>78.790006182684905</v>
      </c>
      <c r="H1390" s="6">
        <v>1.0376652555897601</v>
      </c>
      <c r="I1390" s="6">
        <v>76.756182281728897</v>
      </c>
      <c r="J1390" s="6">
        <v>80.8238300836408</v>
      </c>
      <c r="K1390" s="6">
        <v>225.98599457717199</v>
      </c>
      <c r="L1390" s="6">
        <v>78.433330777574497</v>
      </c>
      <c r="M1390" s="6">
        <v>0.99646141213672801</v>
      </c>
      <c r="N1390" s="6">
        <v>76.480266409786495</v>
      </c>
      <c r="O1390" s="6">
        <v>80.386395145362499</v>
      </c>
      <c r="P1390" s="6">
        <v>-0.35667540511035201</v>
      </c>
      <c r="Q1390" s="6">
        <v>-17.152812772040001</v>
      </c>
    </row>
    <row r="1391" spans="1:17">
      <c r="A1391" s="6" t="s">
        <v>1509</v>
      </c>
      <c r="B1391" s="6" t="s">
        <v>38</v>
      </c>
      <c r="C1391" s="6" t="s">
        <v>3</v>
      </c>
      <c r="D1391" s="6" t="s">
        <v>27</v>
      </c>
      <c r="E1391" s="6" t="s">
        <v>11</v>
      </c>
      <c r="F1391" s="6">
        <v>218.41399999999999</v>
      </c>
      <c r="G1391" s="6">
        <v>78.790006182684905</v>
      </c>
      <c r="H1391" s="6">
        <v>1.0376652555897601</v>
      </c>
      <c r="I1391" s="6">
        <v>76.756182281728897</v>
      </c>
      <c r="J1391" s="6">
        <v>80.8238300836408</v>
      </c>
      <c r="K1391" s="6">
        <v>218.41399999999999</v>
      </c>
      <c r="L1391" s="6">
        <v>78.790006182684905</v>
      </c>
      <c r="M1391" s="6">
        <v>1.0376652555897601</v>
      </c>
      <c r="N1391" s="6">
        <v>76.756182281728897</v>
      </c>
      <c r="O1391" s="6">
        <v>80.8238300836408</v>
      </c>
      <c r="P1391" s="6">
        <v>0</v>
      </c>
      <c r="Q1391" s="6">
        <v>0</v>
      </c>
    </row>
    <row r="1392" spans="1:17">
      <c r="A1392" s="6" t="s">
        <v>1510</v>
      </c>
      <c r="B1392" s="6" t="s">
        <v>38</v>
      </c>
      <c r="C1392" s="6" t="s">
        <v>3</v>
      </c>
      <c r="D1392" s="6" t="s">
        <v>27</v>
      </c>
      <c r="E1392" s="6" t="s">
        <v>6</v>
      </c>
      <c r="F1392" s="6">
        <v>218.41399999999999</v>
      </c>
      <c r="G1392" s="6">
        <v>78.790006182684905</v>
      </c>
      <c r="H1392" s="6">
        <v>1.0376652555897601</v>
      </c>
      <c r="I1392" s="6">
        <v>76.756182281728897</v>
      </c>
      <c r="J1392" s="6">
        <v>80.8238300836408</v>
      </c>
      <c r="K1392" s="6">
        <v>220.68377692422001</v>
      </c>
      <c r="L1392" s="6">
        <v>78.869214830866198</v>
      </c>
      <c r="M1392" s="6">
        <v>0.97962714327368705</v>
      </c>
      <c r="N1392" s="6">
        <v>76.949145630049699</v>
      </c>
      <c r="O1392" s="6">
        <v>80.789284031682598</v>
      </c>
      <c r="P1392" s="6">
        <v>7.9208648181307198E-2</v>
      </c>
      <c r="Q1392" s="6">
        <v>3.8092088568876599</v>
      </c>
    </row>
    <row r="1393" spans="1:17">
      <c r="A1393" s="6" t="s">
        <v>1511</v>
      </c>
      <c r="B1393" s="6" t="s">
        <v>38</v>
      </c>
      <c r="C1393" s="6" t="s">
        <v>3</v>
      </c>
      <c r="D1393" s="6" t="s">
        <v>27</v>
      </c>
      <c r="E1393" s="6" t="s">
        <v>8</v>
      </c>
      <c r="F1393" s="6">
        <v>218.41399999999999</v>
      </c>
      <c r="G1393" s="6">
        <v>78.790006182684905</v>
      </c>
      <c r="H1393" s="6">
        <v>1.0376652555897601</v>
      </c>
      <c r="I1393" s="6">
        <v>76.756182281728897</v>
      </c>
      <c r="J1393" s="6">
        <v>80.8238300836408</v>
      </c>
      <c r="K1393" s="6">
        <v>204.18110632301699</v>
      </c>
      <c r="L1393" s="6">
        <v>79.679983588359505</v>
      </c>
      <c r="M1393" s="6">
        <v>1.12508792835017</v>
      </c>
      <c r="N1393" s="6">
        <v>77.474811248793202</v>
      </c>
      <c r="O1393" s="6">
        <v>81.885155927925894</v>
      </c>
      <c r="P1393" s="6">
        <v>0.88997740567468497</v>
      </c>
      <c r="Q1393" s="6">
        <v>42.7997433861768</v>
      </c>
    </row>
    <row r="1394" spans="1:17">
      <c r="A1394" s="6" t="s">
        <v>1512</v>
      </c>
      <c r="B1394" s="6" t="s">
        <v>28</v>
      </c>
      <c r="C1394" s="6" t="s">
        <v>3</v>
      </c>
      <c r="D1394" s="6" t="s">
        <v>27</v>
      </c>
      <c r="E1394" s="6" t="s">
        <v>7</v>
      </c>
      <c r="F1394" s="6">
        <v>518.553</v>
      </c>
      <c r="G1394" s="6">
        <v>74.108222868980206</v>
      </c>
      <c r="H1394" s="6">
        <v>0.77304081032680305</v>
      </c>
      <c r="I1394" s="6">
        <v>72.593062880739694</v>
      </c>
      <c r="J1394" s="6">
        <v>75.623382857220705</v>
      </c>
      <c r="K1394" s="6">
        <v>431.38270665691698</v>
      </c>
      <c r="L1394" s="6">
        <v>76.693068366277103</v>
      </c>
      <c r="M1394" s="6">
        <v>0.77983757120039898</v>
      </c>
      <c r="N1394" s="6">
        <v>75.164586726724295</v>
      </c>
      <c r="O1394" s="6">
        <v>78.221550005829897</v>
      </c>
      <c r="P1394" s="6">
        <v>2.5848454972969299</v>
      </c>
      <c r="Q1394" s="6">
        <v>39.6001283842281</v>
      </c>
    </row>
    <row r="1395" spans="1:17">
      <c r="A1395" s="6" t="s">
        <v>1513</v>
      </c>
      <c r="B1395" s="6" t="s">
        <v>28</v>
      </c>
      <c r="C1395" s="6" t="s">
        <v>3</v>
      </c>
      <c r="D1395" s="6" t="s">
        <v>27</v>
      </c>
      <c r="E1395" s="6" t="s">
        <v>5</v>
      </c>
      <c r="F1395" s="6">
        <v>518.553</v>
      </c>
      <c r="G1395" s="6">
        <v>74.108222868980206</v>
      </c>
      <c r="H1395" s="6">
        <v>0.77304081032680305</v>
      </c>
      <c r="I1395" s="6">
        <v>72.593062880739694</v>
      </c>
      <c r="J1395" s="6">
        <v>75.623382857220705</v>
      </c>
      <c r="K1395" s="6">
        <v>462.061474410995</v>
      </c>
      <c r="L1395" s="6">
        <v>75.892158559650397</v>
      </c>
      <c r="M1395" s="6">
        <v>0.76533599092004301</v>
      </c>
      <c r="N1395" s="6">
        <v>74.392100017447106</v>
      </c>
      <c r="O1395" s="6">
        <v>77.392217101853603</v>
      </c>
      <c r="P1395" s="6">
        <v>1.78393569067018</v>
      </c>
      <c r="Q1395" s="6">
        <v>27.330098628185301</v>
      </c>
    </row>
    <row r="1396" spans="1:17">
      <c r="A1396" s="6" t="s">
        <v>1514</v>
      </c>
      <c r="B1396" s="6" t="s">
        <v>28</v>
      </c>
      <c r="C1396" s="6" t="s">
        <v>3</v>
      </c>
      <c r="D1396" s="6" t="s">
        <v>27</v>
      </c>
      <c r="E1396" s="6" t="s">
        <v>9</v>
      </c>
      <c r="F1396" s="6">
        <v>518.553</v>
      </c>
      <c r="G1396" s="6">
        <v>74.108222868980206</v>
      </c>
      <c r="H1396" s="6">
        <v>0.77304081032680305</v>
      </c>
      <c r="I1396" s="6">
        <v>72.593062880739694</v>
      </c>
      <c r="J1396" s="6">
        <v>75.623382857220705</v>
      </c>
      <c r="K1396" s="6">
        <v>501.31858809464899</v>
      </c>
      <c r="L1396" s="6">
        <v>74.739139332307204</v>
      </c>
      <c r="M1396" s="6">
        <v>0.77061618389734698</v>
      </c>
      <c r="N1396" s="6">
        <v>73.228731611868398</v>
      </c>
      <c r="O1396" s="6">
        <v>76.249547052745996</v>
      </c>
      <c r="P1396" s="6">
        <v>0.63091646332698303</v>
      </c>
      <c r="Q1396" s="6">
        <v>9.6657123118572592</v>
      </c>
    </row>
    <row r="1397" spans="1:17">
      <c r="A1397" s="6" t="s">
        <v>1515</v>
      </c>
      <c r="B1397" s="6" t="s">
        <v>28</v>
      </c>
      <c r="C1397" s="6" t="s">
        <v>3</v>
      </c>
      <c r="D1397" s="6" t="s">
        <v>27</v>
      </c>
      <c r="E1397" s="6" t="s">
        <v>12</v>
      </c>
      <c r="F1397" s="6">
        <v>518.553</v>
      </c>
      <c r="G1397" s="6">
        <v>74.108222868980206</v>
      </c>
      <c r="H1397" s="6">
        <v>0.77304081032680305</v>
      </c>
      <c r="I1397" s="6">
        <v>72.593062880739694</v>
      </c>
      <c r="J1397" s="6">
        <v>75.623382857220705</v>
      </c>
      <c r="K1397" s="6">
        <v>513.642807186401</v>
      </c>
      <c r="L1397" s="6">
        <v>74.092938826399902</v>
      </c>
      <c r="M1397" s="6">
        <v>0.78096692990523198</v>
      </c>
      <c r="N1397" s="6">
        <v>72.562243643785706</v>
      </c>
      <c r="O1397" s="6">
        <v>75.623634009014197</v>
      </c>
      <c r="P1397" s="6">
        <v>-1.5284042580262299E-2</v>
      </c>
      <c r="Q1397" s="6">
        <v>-0.23415327880963499</v>
      </c>
    </row>
    <row r="1398" spans="1:17">
      <c r="A1398" s="6" t="s">
        <v>1516</v>
      </c>
      <c r="B1398" s="6" t="s">
        <v>28</v>
      </c>
      <c r="C1398" s="6" t="s">
        <v>3</v>
      </c>
      <c r="D1398" s="6" t="s">
        <v>27</v>
      </c>
      <c r="E1398" s="6" t="s">
        <v>10</v>
      </c>
      <c r="F1398" s="6">
        <v>518.553</v>
      </c>
      <c r="G1398" s="6">
        <v>74.108222868980206</v>
      </c>
      <c r="H1398" s="6">
        <v>0.77304081032680305</v>
      </c>
      <c r="I1398" s="6">
        <v>72.593062880739694</v>
      </c>
      <c r="J1398" s="6">
        <v>75.623382857220705</v>
      </c>
      <c r="K1398" s="6">
        <v>515.794358603756</v>
      </c>
      <c r="L1398" s="6">
        <v>74.183738134535702</v>
      </c>
      <c r="M1398" s="6">
        <v>0.77327549052977296</v>
      </c>
      <c r="N1398" s="6">
        <v>72.668118173097298</v>
      </c>
      <c r="O1398" s="6">
        <v>75.699358095974105</v>
      </c>
      <c r="P1398" s="6">
        <v>7.5515265555523597E-2</v>
      </c>
      <c r="Q1398" s="6">
        <v>1.1569024973040001</v>
      </c>
    </row>
    <row r="1399" spans="1:17">
      <c r="A1399" s="6" t="s">
        <v>1517</v>
      </c>
      <c r="B1399" s="6" t="s">
        <v>28</v>
      </c>
      <c r="C1399" s="6" t="s">
        <v>3</v>
      </c>
      <c r="D1399" s="6" t="s">
        <v>27</v>
      </c>
      <c r="E1399" s="6" t="s">
        <v>11</v>
      </c>
      <c r="F1399" s="6">
        <v>518.553</v>
      </c>
      <c r="G1399" s="6">
        <v>74.108222868980206</v>
      </c>
      <c r="H1399" s="6">
        <v>0.77304081032680305</v>
      </c>
      <c r="I1399" s="6">
        <v>72.593062880739694</v>
      </c>
      <c r="J1399" s="6">
        <v>75.623382857220705</v>
      </c>
      <c r="K1399" s="6">
        <v>519.00817241379298</v>
      </c>
      <c r="L1399" s="6">
        <v>74.029073343465996</v>
      </c>
      <c r="M1399" s="6">
        <v>0.78106543261127404</v>
      </c>
      <c r="N1399" s="6">
        <v>72.498185095547896</v>
      </c>
      <c r="O1399" s="6">
        <v>75.559961591384095</v>
      </c>
      <c r="P1399" s="6">
        <v>-7.91495255141825E-2</v>
      </c>
      <c r="Q1399" s="6">
        <v>-1.2125797751509999</v>
      </c>
    </row>
    <row r="1400" spans="1:17">
      <c r="A1400" s="6" t="s">
        <v>1518</v>
      </c>
      <c r="B1400" s="6" t="s">
        <v>28</v>
      </c>
      <c r="C1400" s="6" t="s">
        <v>3</v>
      </c>
      <c r="D1400" s="6" t="s">
        <v>27</v>
      </c>
      <c r="E1400" s="6" t="s">
        <v>6</v>
      </c>
      <c r="F1400" s="6">
        <v>518.553</v>
      </c>
      <c r="G1400" s="6">
        <v>74.108222868980206</v>
      </c>
      <c r="H1400" s="6">
        <v>0.77304081032680305</v>
      </c>
      <c r="I1400" s="6">
        <v>72.593062880739694</v>
      </c>
      <c r="J1400" s="6">
        <v>75.623382857220705</v>
      </c>
      <c r="K1400" s="6">
        <v>500.53722314728202</v>
      </c>
      <c r="L1400" s="6">
        <v>74.977787432294605</v>
      </c>
      <c r="M1400" s="6">
        <v>0.71803079300691397</v>
      </c>
      <c r="N1400" s="6">
        <v>73.570447078001095</v>
      </c>
      <c r="O1400" s="6">
        <v>76.3851277865882</v>
      </c>
      <c r="P1400" s="6">
        <v>0.86956456331446896</v>
      </c>
      <c r="Q1400" s="6">
        <v>13.321828473554101</v>
      </c>
    </row>
    <row r="1401" spans="1:17">
      <c r="A1401" s="6" t="s">
        <v>1519</v>
      </c>
      <c r="B1401" s="6" t="s">
        <v>28</v>
      </c>
      <c r="C1401" s="6" t="s">
        <v>3</v>
      </c>
      <c r="D1401" s="6" t="s">
        <v>27</v>
      </c>
      <c r="E1401" s="6" t="s">
        <v>8</v>
      </c>
      <c r="F1401" s="6">
        <v>518.553</v>
      </c>
      <c r="G1401" s="6">
        <v>74.108222868980206</v>
      </c>
      <c r="H1401" s="6">
        <v>0.77304081032680305</v>
      </c>
      <c r="I1401" s="6">
        <v>72.593062880739694</v>
      </c>
      <c r="J1401" s="6">
        <v>75.623382857220705</v>
      </c>
      <c r="K1401" s="6">
        <v>489.613799754149</v>
      </c>
      <c r="L1401" s="6">
        <v>74.785245414455702</v>
      </c>
      <c r="M1401" s="6">
        <v>0.78354837520142295</v>
      </c>
      <c r="N1401" s="6">
        <v>73.249490599060906</v>
      </c>
      <c r="O1401" s="6">
        <v>76.321000229850497</v>
      </c>
      <c r="P1401" s="6">
        <v>0.67702254547552299</v>
      </c>
      <c r="Q1401" s="6">
        <v>10.3720627588319</v>
      </c>
    </row>
    <row r="1402" spans="1:17">
      <c r="A1402" s="6" t="s">
        <v>1520</v>
      </c>
      <c r="B1402" s="6" t="s">
        <v>30</v>
      </c>
      <c r="C1402" s="6" t="s">
        <v>3</v>
      </c>
      <c r="D1402" s="6" t="s">
        <v>27</v>
      </c>
      <c r="E1402" s="6" t="s">
        <v>7</v>
      </c>
      <c r="F1402" s="6">
        <v>430.87099999999998</v>
      </c>
      <c r="G1402" s="6">
        <v>71.5902096252901</v>
      </c>
      <c r="H1402" s="6">
        <v>0.84348331958375999</v>
      </c>
      <c r="I1402" s="6">
        <v>69.936982318906004</v>
      </c>
      <c r="J1402" s="6">
        <v>73.243436931674296</v>
      </c>
      <c r="K1402" s="6">
        <v>381.05090641360499</v>
      </c>
      <c r="L1402" s="6">
        <v>72.855790013966001</v>
      </c>
      <c r="M1402" s="6">
        <v>0.86858368669177299</v>
      </c>
      <c r="N1402" s="6">
        <v>71.153365988050098</v>
      </c>
      <c r="O1402" s="6">
        <v>74.558214039881904</v>
      </c>
      <c r="P1402" s="6">
        <v>1.2655803886758601</v>
      </c>
      <c r="Q1402" s="6">
        <v>15.941820394415</v>
      </c>
    </row>
    <row r="1403" spans="1:17">
      <c r="A1403" s="6" t="s">
        <v>1521</v>
      </c>
      <c r="B1403" s="6" t="s">
        <v>30</v>
      </c>
      <c r="C1403" s="6" t="s">
        <v>3</v>
      </c>
      <c r="D1403" s="6" t="s">
        <v>27</v>
      </c>
      <c r="E1403" s="6" t="s">
        <v>5</v>
      </c>
      <c r="F1403" s="6">
        <v>430.87099999999998</v>
      </c>
      <c r="G1403" s="6">
        <v>71.5902096252901</v>
      </c>
      <c r="H1403" s="6">
        <v>0.84348331958375999</v>
      </c>
      <c r="I1403" s="6">
        <v>69.936982318906004</v>
      </c>
      <c r="J1403" s="6">
        <v>73.243436931674296</v>
      </c>
      <c r="K1403" s="6">
        <v>352.69512917268401</v>
      </c>
      <c r="L1403" s="6">
        <v>74.510151733490702</v>
      </c>
      <c r="M1403" s="6">
        <v>0.83425509112516305</v>
      </c>
      <c r="N1403" s="6">
        <v>72.875011754885406</v>
      </c>
      <c r="O1403" s="6">
        <v>76.145291712095997</v>
      </c>
      <c r="P1403" s="6">
        <v>2.9199421082005901</v>
      </c>
      <c r="Q1403" s="6">
        <v>36.780905478257502</v>
      </c>
    </row>
    <row r="1404" spans="1:17">
      <c r="A1404" s="6" t="s">
        <v>1522</v>
      </c>
      <c r="B1404" s="6" t="s">
        <v>30</v>
      </c>
      <c r="C1404" s="6" t="s">
        <v>3</v>
      </c>
      <c r="D1404" s="6" t="s">
        <v>27</v>
      </c>
      <c r="E1404" s="6" t="s">
        <v>9</v>
      </c>
      <c r="F1404" s="6">
        <v>430.87099999999998</v>
      </c>
      <c r="G1404" s="6">
        <v>71.5902096252901</v>
      </c>
      <c r="H1404" s="6">
        <v>0.84348331958375999</v>
      </c>
      <c r="I1404" s="6">
        <v>69.936982318906004</v>
      </c>
      <c r="J1404" s="6">
        <v>73.243436931674296</v>
      </c>
      <c r="K1404" s="6">
        <v>412.97535697763999</v>
      </c>
      <c r="L1404" s="6">
        <v>72.601732438478606</v>
      </c>
      <c r="M1404" s="6">
        <v>0.82268462993720204</v>
      </c>
      <c r="N1404" s="6">
        <v>70.989270563801696</v>
      </c>
      <c r="O1404" s="6">
        <v>74.214194313155602</v>
      </c>
      <c r="P1404" s="6">
        <v>1.0115228131885201</v>
      </c>
      <c r="Q1404" s="6">
        <v>12.741596785943001</v>
      </c>
    </row>
    <row r="1405" spans="1:17">
      <c r="A1405" s="6" t="s">
        <v>1523</v>
      </c>
      <c r="B1405" s="6" t="s">
        <v>30</v>
      </c>
      <c r="C1405" s="6" t="s">
        <v>3</v>
      </c>
      <c r="D1405" s="6" t="s">
        <v>27</v>
      </c>
      <c r="E1405" s="6" t="s">
        <v>12</v>
      </c>
      <c r="F1405" s="6">
        <v>430.87099999999998</v>
      </c>
      <c r="G1405" s="6">
        <v>71.5902096252901</v>
      </c>
      <c r="H1405" s="6">
        <v>0.84348331958375999</v>
      </c>
      <c r="I1405" s="6">
        <v>69.936982318906004</v>
      </c>
      <c r="J1405" s="6">
        <v>73.243436931674296</v>
      </c>
      <c r="K1405" s="6">
        <v>415.42510316414598</v>
      </c>
      <c r="L1405" s="6">
        <v>72.636103201840001</v>
      </c>
      <c r="M1405" s="6">
        <v>0.80642462710285501</v>
      </c>
      <c r="N1405" s="6">
        <v>71.055510932718406</v>
      </c>
      <c r="O1405" s="6">
        <v>74.216695470961596</v>
      </c>
      <c r="P1405" s="6">
        <v>1.04589357654991</v>
      </c>
      <c r="Q1405" s="6">
        <v>13.174546396437099</v>
      </c>
    </row>
    <row r="1406" spans="1:17">
      <c r="A1406" s="6" t="s">
        <v>1524</v>
      </c>
      <c r="B1406" s="6" t="s">
        <v>30</v>
      </c>
      <c r="C1406" s="6" t="s">
        <v>3</v>
      </c>
      <c r="D1406" s="6" t="s">
        <v>27</v>
      </c>
      <c r="E1406" s="6" t="s">
        <v>10</v>
      </c>
      <c r="F1406" s="6">
        <v>430.87099999999998</v>
      </c>
      <c r="G1406" s="6">
        <v>71.5902096252901</v>
      </c>
      <c r="H1406" s="6">
        <v>0.84348331958375999</v>
      </c>
      <c r="I1406" s="6">
        <v>69.936982318906004</v>
      </c>
      <c r="J1406" s="6">
        <v>73.243436931674296</v>
      </c>
      <c r="K1406" s="6">
        <v>419.45345974605902</v>
      </c>
      <c r="L1406" s="6">
        <v>71.686689132180803</v>
      </c>
      <c r="M1406" s="6">
        <v>0.849964781213573</v>
      </c>
      <c r="N1406" s="6">
        <v>70.020758161002206</v>
      </c>
      <c r="O1406" s="6">
        <v>73.352620103359399</v>
      </c>
      <c r="P1406" s="6">
        <v>9.6479506890673902E-2</v>
      </c>
      <c r="Q1406" s="6">
        <v>1.2152993080132</v>
      </c>
    </row>
    <row r="1407" spans="1:17">
      <c r="A1407" s="6" t="s">
        <v>1525</v>
      </c>
      <c r="B1407" s="6" t="s">
        <v>30</v>
      </c>
      <c r="C1407" s="6" t="s">
        <v>3</v>
      </c>
      <c r="D1407" s="6" t="s">
        <v>27</v>
      </c>
      <c r="E1407" s="6" t="s">
        <v>11</v>
      </c>
      <c r="F1407" s="6">
        <v>430.87099999999998</v>
      </c>
      <c r="G1407" s="6">
        <v>71.5902096252901</v>
      </c>
      <c r="H1407" s="6">
        <v>0.84348331958375999</v>
      </c>
      <c r="I1407" s="6">
        <v>69.936982318906004</v>
      </c>
      <c r="J1407" s="6">
        <v>73.243436931674296</v>
      </c>
      <c r="K1407" s="6">
        <v>427.87099999999998</v>
      </c>
      <c r="L1407" s="6">
        <v>72.088400208253304</v>
      </c>
      <c r="M1407" s="6">
        <v>0.79881573746228896</v>
      </c>
      <c r="N1407" s="6">
        <v>70.522721362827198</v>
      </c>
      <c r="O1407" s="6">
        <v>73.654079053679396</v>
      </c>
      <c r="P1407" s="6">
        <v>0.49819058296319002</v>
      </c>
      <c r="Q1407" s="6">
        <v>6.2754328898045104</v>
      </c>
    </row>
    <row r="1408" spans="1:17">
      <c r="A1408" s="6" t="s">
        <v>1526</v>
      </c>
      <c r="B1408" s="6" t="s">
        <v>30</v>
      </c>
      <c r="C1408" s="6" t="s">
        <v>3</v>
      </c>
      <c r="D1408" s="6" t="s">
        <v>27</v>
      </c>
      <c r="E1408" s="6" t="s">
        <v>6</v>
      </c>
      <c r="F1408" s="6">
        <v>430.87099999999998</v>
      </c>
      <c r="G1408" s="6">
        <v>71.5902096252901</v>
      </c>
      <c r="H1408" s="6">
        <v>0.84348331958375999</v>
      </c>
      <c r="I1408" s="6">
        <v>69.936982318906004</v>
      </c>
      <c r="J1408" s="6">
        <v>73.243436931674296</v>
      </c>
      <c r="K1408" s="6">
        <v>416.22162144952898</v>
      </c>
      <c r="L1408" s="6">
        <v>72.123171491016294</v>
      </c>
      <c r="M1408" s="6">
        <v>0.83503842484573798</v>
      </c>
      <c r="N1408" s="6">
        <v>70.486496178318603</v>
      </c>
      <c r="O1408" s="6">
        <v>73.759846803713899</v>
      </c>
      <c r="P1408" s="6">
        <v>0.53296186572615101</v>
      </c>
      <c r="Q1408" s="6">
        <v>6.7134276230118601</v>
      </c>
    </row>
    <row r="1409" spans="1:17">
      <c r="A1409" s="6" t="s">
        <v>1527</v>
      </c>
      <c r="B1409" s="6" t="s">
        <v>30</v>
      </c>
      <c r="C1409" s="6" t="s">
        <v>3</v>
      </c>
      <c r="D1409" s="6" t="s">
        <v>27</v>
      </c>
      <c r="E1409" s="6" t="s">
        <v>8</v>
      </c>
      <c r="F1409" s="6">
        <v>430.87099999999998</v>
      </c>
      <c r="G1409" s="6">
        <v>71.5902096252901</v>
      </c>
      <c r="H1409" s="6">
        <v>0.84348331958375999</v>
      </c>
      <c r="I1409" s="6">
        <v>69.936982318906004</v>
      </c>
      <c r="J1409" s="6">
        <v>73.243436931674296</v>
      </c>
      <c r="K1409" s="6">
        <v>398.45694021394002</v>
      </c>
      <c r="L1409" s="6">
        <v>72.158383276285207</v>
      </c>
      <c r="M1409" s="6">
        <v>0.86306245673937898</v>
      </c>
      <c r="N1409" s="6">
        <v>70.466780861076003</v>
      </c>
      <c r="O1409" s="6">
        <v>73.849985691494396</v>
      </c>
      <c r="P1409" s="6">
        <v>0.56817365099510697</v>
      </c>
      <c r="Q1409" s="6">
        <v>7.1569711241178799</v>
      </c>
    </row>
    <row r="1410" spans="1:17">
      <c r="A1410" s="6" t="s">
        <v>1528</v>
      </c>
      <c r="B1410" s="6" t="s">
        <v>32</v>
      </c>
      <c r="C1410" s="6" t="s">
        <v>3</v>
      </c>
      <c r="D1410" s="6" t="s">
        <v>27</v>
      </c>
      <c r="E1410" s="6" t="s">
        <v>7</v>
      </c>
      <c r="F1410" s="6">
        <v>571.10199999999998</v>
      </c>
      <c r="G1410" s="6">
        <v>73.238836127272293</v>
      </c>
      <c r="H1410" s="6">
        <v>0.73225260654962698</v>
      </c>
      <c r="I1410" s="6">
        <v>71.803621018434995</v>
      </c>
      <c r="J1410" s="6">
        <v>74.674051236109506</v>
      </c>
      <c r="K1410" s="6">
        <v>493.30092462861398</v>
      </c>
      <c r="L1410" s="6">
        <v>75.376934229658303</v>
      </c>
      <c r="M1410" s="6">
        <v>0.74410964040129002</v>
      </c>
      <c r="N1410" s="6">
        <v>73.918479334471797</v>
      </c>
      <c r="O1410" s="6">
        <v>76.835389124844795</v>
      </c>
      <c r="P1410" s="6">
        <v>2.1380981023860102</v>
      </c>
      <c r="Q1410" s="6">
        <v>30.614058108528202</v>
      </c>
    </row>
    <row r="1411" spans="1:17">
      <c r="A1411" s="6" t="s">
        <v>1529</v>
      </c>
      <c r="B1411" s="6" t="s">
        <v>32</v>
      </c>
      <c r="C1411" s="6" t="s">
        <v>3</v>
      </c>
      <c r="D1411" s="6" t="s">
        <v>27</v>
      </c>
      <c r="E1411" s="6" t="s">
        <v>5</v>
      </c>
      <c r="F1411" s="6">
        <v>571.10199999999998</v>
      </c>
      <c r="G1411" s="6">
        <v>73.238836127272293</v>
      </c>
      <c r="H1411" s="6">
        <v>0.73225260654962698</v>
      </c>
      <c r="I1411" s="6">
        <v>71.803621018434995</v>
      </c>
      <c r="J1411" s="6">
        <v>74.674051236109506</v>
      </c>
      <c r="K1411" s="6">
        <v>551.21472856810306</v>
      </c>
      <c r="L1411" s="6">
        <v>74.066324422826099</v>
      </c>
      <c r="M1411" s="6">
        <v>0.72013180207695604</v>
      </c>
      <c r="N1411" s="6">
        <v>72.654866090755206</v>
      </c>
      <c r="O1411" s="6">
        <v>75.477782754896893</v>
      </c>
      <c r="P1411" s="6">
        <v>0.82748829555377801</v>
      </c>
      <c r="Q1411" s="6">
        <v>11.8482752198976</v>
      </c>
    </row>
    <row r="1412" spans="1:17">
      <c r="A1412" s="6" t="s">
        <v>1530</v>
      </c>
      <c r="B1412" s="6" t="s">
        <v>32</v>
      </c>
      <c r="C1412" s="6" t="s">
        <v>3</v>
      </c>
      <c r="D1412" s="6" t="s">
        <v>27</v>
      </c>
      <c r="E1412" s="6" t="s">
        <v>9</v>
      </c>
      <c r="F1412" s="6">
        <v>571.10199999999998</v>
      </c>
      <c r="G1412" s="6">
        <v>73.238836127272293</v>
      </c>
      <c r="H1412" s="6">
        <v>0.73225260654962698</v>
      </c>
      <c r="I1412" s="6">
        <v>71.803621018434995</v>
      </c>
      <c r="J1412" s="6">
        <v>74.674051236109506</v>
      </c>
      <c r="K1412" s="6">
        <v>556.38583517559698</v>
      </c>
      <c r="L1412" s="6">
        <v>74.0401842895876</v>
      </c>
      <c r="M1412" s="6">
        <v>0.71634181839644095</v>
      </c>
      <c r="N1412" s="6">
        <v>72.636154325530597</v>
      </c>
      <c r="O1412" s="6">
        <v>75.444214253644603</v>
      </c>
      <c r="P1412" s="6">
        <v>0.80134816231535</v>
      </c>
      <c r="Q1412" s="6">
        <v>11.4739913846363</v>
      </c>
    </row>
    <row r="1413" spans="1:17">
      <c r="A1413" s="6" t="s">
        <v>1531</v>
      </c>
      <c r="B1413" s="6" t="s">
        <v>32</v>
      </c>
      <c r="C1413" s="6" t="s">
        <v>3</v>
      </c>
      <c r="D1413" s="6" t="s">
        <v>27</v>
      </c>
      <c r="E1413" s="6" t="s">
        <v>12</v>
      </c>
      <c r="F1413" s="6">
        <v>571.10199999999998</v>
      </c>
      <c r="G1413" s="6">
        <v>73.238836127272293</v>
      </c>
      <c r="H1413" s="6">
        <v>0.73225260654962698</v>
      </c>
      <c r="I1413" s="6">
        <v>71.803621018434995</v>
      </c>
      <c r="J1413" s="6">
        <v>74.674051236109506</v>
      </c>
      <c r="K1413" s="6">
        <v>549.57685589903201</v>
      </c>
      <c r="L1413" s="6">
        <v>74.468281290702905</v>
      </c>
      <c r="M1413" s="6">
        <v>0.69343483301422004</v>
      </c>
      <c r="N1413" s="6">
        <v>73.109149017995094</v>
      </c>
      <c r="O1413" s="6">
        <v>75.827413563410801</v>
      </c>
      <c r="P1413" s="6">
        <v>1.22944516343064</v>
      </c>
      <c r="Q1413" s="6">
        <v>17.6036383141223</v>
      </c>
    </row>
    <row r="1414" spans="1:17">
      <c r="A1414" s="6" t="s">
        <v>1532</v>
      </c>
      <c r="B1414" s="6" t="s">
        <v>32</v>
      </c>
      <c r="C1414" s="6" t="s">
        <v>3</v>
      </c>
      <c r="D1414" s="6" t="s">
        <v>27</v>
      </c>
      <c r="E1414" s="6" t="s">
        <v>10</v>
      </c>
      <c r="F1414" s="6">
        <v>571.10199999999998</v>
      </c>
      <c r="G1414" s="6">
        <v>73.238836127272293</v>
      </c>
      <c r="H1414" s="6">
        <v>0.73225260654962698</v>
      </c>
      <c r="I1414" s="6">
        <v>71.803621018434995</v>
      </c>
      <c r="J1414" s="6">
        <v>74.674051236109506</v>
      </c>
      <c r="K1414" s="6">
        <v>570.21482251926102</v>
      </c>
      <c r="L1414" s="6">
        <v>73.399679823014196</v>
      </c>
      <c r="M1414" s="6">
        <v>0.72619707761022601</v>
      </c>
      <c r="N1414" s="6">
        <v>71.976333550898104</v>
      </c>
      <c r="O1414" s="6">
        <v>74.823026095130203</v>
      </c>
      <c r="P1414" s="6">
        <v>0.16084369574187499</v>
      </c>
      <c r="Q1414" s="6">
        <v>2.30301792155241</v>
      </c>
    </row>
    <row r="1415" spans="1:17">
      <c r="A1415" s="6" t="s">
        <v>1533</v>
      </c>
      <c r="B1415" s="6" t="s">
        <v>32</v>
      </c>
      <c r="C1415" s="6" t="s">
        <v>3</v>
      </c>
      <c r="D1415" s="6" t="s">
        <v>27</v>
      </c>
      <c r="E1415" s="6" t="s">
        <v>11</v>
      </c>
      <c r="F1415" s="6">
        <v>571.10199999999998</v>
      </c>
      <c r="G1415" s="6">
        <v>73.238836127272293</v>
      </c>
      <c r="H1415" s="6">
        <v>0.73225260654962698</v>
      </c>
      <c r="I1415" s="6">
        <v>71.803621018434995</v>
      </c>
      <c r="J1415" s="6">
        <v>74.674051236109506</v>
      </c>
      <c r="K1415" s="6">
        <v>571.44657831325299</v>
      </c>
      <c r="L1415" s="6">
        <v>73.197310412605503</v>
      </c>
      <c r="M1415" s="6">
        <v>0.73524604356860401</v>
      </c>
      <c r="N1415" s="6">
        <v>71.756228167211106</v>
      </c>
      <c r="O1415" s="6">
        <v>74.638392658000001</v>
      </c>
      <c r="P1415" s="6">
        <v>-4.15257146667471E-2</v>
      </c>
      <c r="Q1415" s="6">
        <v>-0.59458012725762399</v>
      </c>
    </row>
    <row r="1416" spans="1:17">
      <c r="A1416" s="6" t="s">
        <v>1534</v>
      </c>
      <c r="B1416" s="6" t="s">
        <v>32</v>
      </c>
      <c r="C1416" s="6" t="s">
        <v>3</v>
      </c>
      <c r="D1416" s="6" t="s">
        <v>27</v>
      </c>
      <c r="E1416" s="6" t="s">
        <v>6</v>
      </c>
      <c r="F1416" s="6">
        <v>571.10199999999998</v>
      </c>
      <c r="G1416" s="6">
        <v>73.238836127272293</v>
      </c>
      <c r="H1416" s="6">
        <v>0.73225260654962698</v>
      </c>
      <c r="I1416" s="6">
        <v>71.803621018434995</v>
      </c>
      <c r="J1416" s="6">
        <v>74.674051236109506</v>
      </c>
      <c r="K1416" s="6">
        <v>537.68411516389995</v>
      </c>
      <c r="L1416" s="6">
        <v>74.289772373785695</v>
      </c>
      <c r="M1416" s="6">
        <v>0.71439579860355595</v>
      </c>
      <c r="N1416" s="6">
        <v>72.889556608522696</v>
      </c>
      <c r="O1416" s="6">
        <v>75.689988139048694</v>
      </c>
      <c r="P1416" s="6">
        <v>1.05093624651343</v>
      </c>
      <c r="Q1416" s="6">
        <v>15.047683398257901</v>
      </c>
    </row>
    <row r="1417" spans="1:17">
      <c r="A1417" s="6" t="s">
        <v>1535</v>
      </c>
      <c r="B1417" s="6" t="s">
        <v>32</v>
      </c>
      <c r="C1417" s="6" t="s">
        <v>3</v>
      </c>
      <c r="D1417" s="6" t="s">
        <v>27</v>
      </c>
      <c r="E1417" s="6" t="s">
        <v>8</v>
      </c>
      <c r="F1417" s="6">
        <v>571.10199999999998</v>
      </c>
      <c r="G1417" s="6">
        <v>73.238836127272293</v>
      </c>
      <c r="H1417" s="6">
        <v>0.73225260654962698</v>
      </c>
      <c r="I1417" s="6">
        <v>71.803621018434995</v>
      </c>
      <c r="J1417" s="6">
        <v>74.674051236109506</v>
      </c>
      <c r="K1417" s="6">
        <v>537.64979216203699</v>
      </c>
      <c r="L1417" s="6">
        <v>74.0562423016368</v>
      </c>
      <c r="M1417" s="6">
        <v>0.73932625198181401</v>
      </c>
      <c r="N1417" s="6">
        <v>72.607162847752505</v>
      </c>
      <c r="O1417" s="6">
        <v>75.505321755521194</v>
      </c>
      <c r="P1417" s="6">
        <v>0.817406174364535</v>
      </c>
      <c r="Q1417" s="6">
        <v>11.7039157802628</v>
      </c>
    </row>
    <row r="1418" spans="1:17">
      <c r="A1418" s="6" t="s">
        <v>1536</v>
      </c>
      <c r="B1418" s="6" t="s">
        <v>25</v>
      </c>
      <c r="C1418" s="6" t="s">
        <v>3</v>
      </c>
      <c r="D1418" s="6" t="s">
        <v>27</v>
      </c>
      <c r="E1418" s="6" t="s">
        <v>7</v>
      </c>
      <c r="F1418" s="6">
        <v>377.57</v>
      </c>
      <c r="G1418" s="6">
        <v>78.373526191243201</v>
      </c>
      <c r="H1418" s="6">
        <v>0.76125199822902501</v>
      </c>
      <c r="I1418" s="6">
        <v>76.881472274714397</v>
      </c>
      <c r="J1418" s="6">
        <v>79.865580107772104</v>
      </c>
      <c r="K1418" s="6">
        <v>349.338259568556</v>
      </c>
      <c r="L1418" s="6">
        <v>79.202288615206598</v>
      </c>
      <c r="M1418" s="6">
        <v>0.76206234759583102</v>
      </c>
      <c r="N1418" s="6">
        <v>77.7086464139187</v>
      </c>
      <c r="O1418" s="6">
        <v>80.695930816494396</v>
      </c>
      <c r="P1418" s="6">
        <v>0.828762423963326</v>
      </c>
      <c r="Q1418" s="6">
        <v>46.614738161523199</v>
      </c>
    </row>
    <row r="1419" spans="1:17">
      <c r="A1419" s="6" t="s">
        <v>1537</v>
      </c>
      <c r="B1419" s="6" t="s">
        <v>25</v>
      </c>
      <c r="C1419" s="6" t="s">
        <v>3</v>
      </c>
      <c r="D1419" s="6" t="s">
        <v>27</v>
      </c>
      <c r="E1419" s="6" t="s">
        <v>5</v>
      </c>
      <c r="F1419" s="6">
        <v>377.57</v>
      </c>
      <c r="G1419" s="6">
        <v>78.373526191243201</v>
      </c>
      <c r="H1419" s="6">
        <v>0.76125199822902501</v>
      </c>
      <c r="I1419" s="6">
        <v>76.881472274714397</v>
      </c>
      <c r="J1419" s="6">
        <v>79.865580107772104</v>
      </c>
      <c r="K1419" s="6">
        <v>349.85773028400001</v>
      </c>
      <c r="L1419" s="6">
        <v>79.219340471379795</v>
      </c>
      <c r="M1419" s="6">
        <v>0.78319786269083802</v>
      </c>
      <c r="N1419" s="6">
        <v>77.684272660505698</v>
      </c>
      <c r="O1419" s="6">
        <v>80.754408282253806</v>
      </c>
      <c r="P1419" s="6">
        <v>0.84581428013653703</v>
      </c>
      <c r="Q1419" s="6">
        <v>47.573840297067598</v>
      </c>
    </row>
    <row r="1420" spans="1:17">
      <c r="A1420" s="6" t="s">
        <v>1538</v>
      </c>
      <c r="B1420" s="6" t="s">
        <v>25</v>
      </c>
      <c r="C1420" s="6" t="s">
        <v>3</v>
      </c>
      <c r="D1420" s="6" t="s">
        <v>27</v>
      </c>
      <c r="E1420" s="6" t="s">
        <v>9</v>
      </c>
      <c r="F1420" s="6">
        <v>377.57</v>
      </c>
      <c r="G1420" s="6">
        <v>78.373526191243201</v>
      </c>
      <c r="H1420" s="6">
        <v>0.76125199822902501</v>
      </c>
      <c r="I1420" s="6">
        <v>76.881472274714397</v>
      </c>
      <c r="J1420" s="6">
        <v>79.865580107772104</v>
      </c>
      <c r="K1420" s="6">
        <v>379.498979090928</v>
      </c>
      <c r="L1420" s="6">
        <v>78.316983538094107</v>
      </c>
      <c r="M1420" s="6">
        <v>0.76272246640474195</v>
      </c>
      <c r="N1420" s="6">
        <v>76.822047503940794</v>
      </c>
      <c r="O1420" s="6">
        <v>79.811919572247405</v>
      </c>
      <c r="P1420" s="6">
        <v>-5.6542653149165303E-2</v>
      </c>
      <c r="Q1420" s="6">
        <v>-3.1803094533431699</v>
      </c>
    </row>
    <row r="1421" spans="1:17">
      <c r="A1421" s="6" t="s">
        <v>1539</v>
      </c>
      <c r="B1421" s="6" t="s">
        <v>25</v>
      </c>
      <c r="C1421" s="6" t="s">
        <v>3</v>
      </c>
      <c r="D1421" s="6" t="s">
        <v>27</v>
      </c>
      <c r="E1421" s="6" t="s">
        <v>12</v>
      </c>
      <c r="F1421" s="6">
        <v>377.57</v>
      </c>
      <c r="G1421" s="6">
        <v>78.373526191243201</v>
      </c>
      <c r="H1421" s="6">
        <v>0.76125199822902501</v>
      </c>
      <c r="I1421" s="6">
        <v>76.881472274714397</v>
      </c>
      <c r="J1421" s="6">
        <v>79.865580107772104</v>
      </c>
      <c r="K1421" s="6">
        <v>373.91819562889799</v>
      </c>
      <c r="L1421" s="6">
        <v>78.804689705335605</v>
      </c>
      <c r="M1421" s="6">
        <v>0.73586671363015299</v>
      </c>
      <c r="N1421" s="6">
        <v>77.362390946620593</v>
      </c>
      <c r="O1421" s="6">
        <v>80.246988464050702</v>
      </c>
      <c r="P1421" s="6">
        <v>0.431163514092404</v>
      </c>
      <c r="Q1421" s="6">
        <v>24.251309824236198</v>
      </c>
    </row>
    <row r="1422" spans="1:17">
      <c r="A1422" s="6" t="s">
        <v>1540</v>
      </c>
      <c r="B1422" s="6" t="s">
        <v>25</v>
      </c>
      <c r="C1422" s="6" t="s">
        <v>3</v>
      </c>
      <c r="D1422" s="6" t="s">
        <v>27</v>
      </c>
      <c r="E1422" s="6" t="s">
        <v>10</v>
      </c>
      <c r="F1422" s="6">
        <v>377.57</v>
      </c>
      <c r="G1422" s="6">
        <v>78.373526191243201</v>
      </c>
      <c r="H1422" s="6">
        <v>0.76125199822902501</v>
      </c>
      <c r="I1422" s="6">
        <v>76.881472274714397</v>
      </c>
      <c r="J1422" s="6">
        <v>79.865580107772104</v>
      </c>
      <c r="K1422" s="6">
        <v>398.94109124565398</v>
      </c>
      <c r="L1422" s="6">
        <v>77.843813672251699</v>
      </c>
      <c r="M1422" s="6">
        <v>0.72306017598371997</v>
      </c>
      <c r="N1422" s="6">
        <v>76.426615727323593</v>
      </c>
      <c r="O1422" s="6">
        <v>79.261011617179804</v>
      </c>
      <c r="P1422" s="6">
        <v>-0.52971251899157301</v>
      </c>
      <c r="Q1422" s="6">
        <v>-29.7943169956819</v>
      </c>
    </row>
    <row r="1423" spans="1:17">
      <c r="A1423" s="6" t="s">
        <v>1541</v>
      </c>
      <c r="B1423" s="6" t="s">
        <v>25</v>
      </c>
      <c r="C1423" s="6" t="s">
        <v>3</v>
      </c>
      <c r="D1423" s="6" t="s">
        <v>27</v>
      </c>
      <c r="E1423" s="6" t="s">
        <v>11</v>
      </c>
      <c r="F1423" s="6">
        <v>377.57</v>
      </c>
      <c r="G1423" s="6">
        <v>78.373526191243201</v>
      </c>
      <c r="H1423" s="6">
        <v>0.76125199822902501</v>
      </c>
      <c r="I1423" s="6">
        <v>76.881472274714397</v>
      </c>
      <c r="J1423" s="6">
        <v>79.865580107772104</v>
      </c>
      <c r="K1423" s="6">
        <v>374.57</v>
      </c>
      <c r="L1423" s="6">
        <v>78.852068230317499</v>
      </c>
      <c r="M1423" s="6">
        <v>0.71401069388921201</v>
      </c>
      <c r="N1423" s="6">
        <v>77.452607270294607</v>
      </c>
      <c r="O1423" s="6">
        <v>80.251529190340307</v>
      </c>
      <c r="P1423" s="6">
        <v>0.478542039074213</v>
      </c>
      <c r="Q1423" s="6">
        <v>26.916171879569902</v>
      </c>
    </row>
    <row r="1424" spans="1:17">
      <c r="A1424" s="6" t="s">
        <v>1542</v>
      </c>
      <c r="B1424" s="6" t="s">
        <v>25</v>
      </c>
      <c r="C1424" s="6" t="s">
        <v>3</v>
      </c>
      <c r="D1424" s="6" t="s">
        <v>27</v>
      </c>
      <c r="E1424" s="6" t="s">
        <v>6</v>
      </c>
      <c r="F1424" s="6">
        <v>377.57</v>
      </c>
      <c r="G1424" s="6">
        <v>78.373526191243201</v>
      </c>
      <c r="H1424" s="6">
        <v>0.76125199822902501</v>
      </c>
      <c r="I1424" s="6">
        <v>76.881472274714397</v>
      </c>
      <c r="J1424" s="6">
        <v>79.865580107772104</v>
      </c>
      <c r="K1424" s="6">
        <v>389.43618645906099</v>
      </c>
      <c r="L1424" s="6">
        <v>77.957020994662003</v>
      </c>
      <c r="M1424" s="6">
        <v>0.74641262981161005</v>
      </c>
      <c r="N1424" s="6">
        <v>76.494052240231198</v>
      </c>
      <c r="O1424" s="6">
        <v>79.419989749092693</v>
      </c>
      <c r="P1424" s="6">
        <v>-0.416505196581269</v>
      </c>
      <c r="Q1424" s="6">
        <v>-23.426835146194801</v>
      </c>
    </row>
    <row r="1425" spans="1:17">
      <c r="A1425" s="6" t="s">
        <v>1543</v>
      </c>
      <c r="B1425" s="6" t="s">
        <v>25</v>
      </c>
      <c r="C1425" s="6" t="s">
        <v>3</v>
      </c>
      <c r="D1425" s="6" t="s">
        <v>27</v>
      </c>
      <c r="E1425" s="6" t="s">
        <v>8</v>
      </c>
      <c r="F1425" s="6">
        <v>377.57</v>
      </c>
      <c r="G1425" s="6">
        <v>78.373526191243201</v>
      </c>
      <c r="H1425" s="6">
        <v>0.76125199822902501</v>
      </c>
      <c r="I1425" s="6">
        <v>76.881472274714397</v>
      </c>
      <c r="J1425" s="6">
        <v>79.865580107772104</v>
      </c>
      <c r="K1425" s="6">
        <v>373.12891078890198</v>
      </c>
      <c r="L1425" s="6">
        <v>78.569902144989797</v>
      </c>
      <c r="M1425" s="6">
        <v>0.73885961459317895</v>
      </c>
      <c r="N1425" s="6">
        <v>77.121737300387196</v>
      </c>
      <c r="O1425" s="6">
        <v>80.018066989592398</v>
      </c>
      <c r="P1425" s="6">
        <v>0.19637595374653899</v>
      </c>
      <c r="Q1425" s="6">
        <v>11.045401432822899</v>
      </c>
    </row>
    <row r="1426" spans="1:17">
      <c r="A1426" s="6" t="s">
        <v>1544</v>
      </c>
      <c r="B1426" s="6" t="s">
        <v>22</v>
      </c>
      <c r="C1426" s="6" t="s">
        <v>3</v>
      </c>
      <c r="D1426" s="6" t="s">
        <v>27</v>
      </c>
      <c r="E1426" s="6" t="s">
        <v>7</v>
      </c>
      <c r="F1426" s="6">
        <v>228.31700000000001</v>
      </c>
      <c r="G1426" s="6">
        <v>75.695709741245395</v>
      </c>
      <c r="H1426" s="6">
        <v>1.0473690086071701</v>
      </c>
      <c r="I1426" s="6">
        <v>73.642866484375304</v>
      </c>
      <c r="J1426" s="6">
        <v>77.7485529981155</v>
      </c>
      <c r="K1426" s="6">
        <v>201.23637753259499</v>
      </c>
      <c r="L1426" s="6">
        <v>77.501650831965904</v>
      </c>
      <c r="M1426" s="6">
        <v>1.05721000448794</v>
      </c>
      <c r="N1426" s="6">
        <v>75.429519223169507</v>
      </c>
      <c r="O1426" s="6">
        <v>79.573782440762201</v>
      </c>
      <c r="P1426" s="6">
        <v>1.80594109072047</v>
      </c>
      <c r="Q1426" s="6">
        <v>33.147634417246998</v>
      </c>
    </row>
    <row r="1427" spans="1:17">
      <c r="A1427" s="6" t="s">
        <v>1545</v>
      </c>
      <c r="B1427" s="6" t="s">
        <v>22</v>
      </c>
      <c r="C1427" s="6" t="s">
        <v>3</v>
      </c>
      <c r="D1427" s="6" t="s">
        <v>27</v>
      </c>
      <c r="E1427" s="6" t="s">
        <v>5</v>
      </c>
      <c r="F1427" s="6">
        <v>228.31700000000001</v>
      </c>
      <c r="G1427" s="6">
        <v>75.695709741245395</v>
      </c>
      <c r="H1427" s="6">
        <v>1.0473690086071701</v>
      </c>
      <c r="I1427" s="6">
        <v>73.642866484375304</v>
      </c>
      <c r="J1427" s="6">
        <v>77.7485529981155</v>
      </c>
      <c r="K1427" s="6">
        <v>218.054958783362</v>
      </c>
      <c r="L1427" s="6">
        <v>76.346055460482106</v>
      </c>
      <c r="M1427" s="6">
        <v>1.02056174250059</v>
      </c>
      <c r="N1427" s="6">
        <v>74.345754445180901</v>
      </c>
      <c r="O1427" s="6">
        <v>78.346356475783296</v>
      </c>
      <c r="P1427" s="6">
        <v>0.65034571923671103</v>
      </c>
      <c r="Q1427" s="6">
        <v>11.936946480064799</v>
      </c>
    </row>
    <row r="1428" spans="1:17">
      <c r="A1428" s="6" t="s">
        <v>1546</v>
      </c>
      <c r="B1428" s="6" t="s">
        <v>22</v>
      </c>
      <c r="C1428" s="6" t="s">
        <v>3</v>
      </c>
      <c r="D1428" s="6" t="s">
        <v>27</v>
      </c>
      <c r="E1428" s="6" t="s">
        <v>9</v>
      </c>
      <c r="F1428" s="6">
        <v>228.31700000000001</v>
      </c>
      <c r="G1428" s="6">
        <v>75.695709741245395</v>
      </c>
      <c r="H1428" s="6">
        <v>1.0473690086071701</v>
      </c>
      <c r="I1428" s="6">
        <v>73.642866484375304</v>
      </c>
      <c r="J1428" s="6">
        <v>77.7485529981155</v>
      </c>
      <c r="K1428" s="6">
        <v>212.75183768067501</v>
      </c>
      <c r="L1428" s="6">
        <v>76.591834057462293</v>
      </c>
      <c r="M1428" s="6">
        <v>1.06738652007044</v>
      </c>
      <c r="N1428" s="6">
        <v>74.499756478124297</v>
      </c>
      <c r="O1428" s="6">
        <v>78.683911636800403</v>
      </c>
      <c r="P1428" s="6">
        <v>0.89612431621692701</v>
      </c>
      <c r="Q1428" s="6">
        <v>16.448156243299</v>
      </c>
    </row>
    <row r="1429" spans="1:17">
      <c r="A1429" s="6" t="s">
        <v>1547</v>
      </c>
      <c r="B1429" s="6" t="s">
        <v>22</v>
      </c>
      <c r="C1429" s="6" t="s">
        <v>3</v>
      </c>
      <c r="D1429" s="6" t="s">
        <v>27</v>
      </c>
      <c r="E1429" s="6" t="s">
        <v>12</v>
      </c>
      <c r="F1429" s="6">
        <v>228.31700000000001</v>
      </c>
      <c r="G1429" s="6">
        <v>75.695709741245395</v>
      </c>
      <c r="H1429" s="6">
        <v>1.0473690086071701</v>
      </c>
      <c r="I1429" s="6">
        <v>73.642866484375304</v>
      </c>
      <c r="J1429" s="6">
        <v>77.7485529981155</v>
      </c>
      <c r="K1429" s="6">
        <v>224.23623546854</v>
      </c>
      <c r="L1429" s="6">
        <v>76.203631652874705</v>
      </c>
      <c r="M1429" s="6">
        <v>1.0384587541689601</v>
      </c>
      <c r="N1429" s="6">
        <v>74.168252494703495</v>
      </c>
      <c r="O1429" s="6">
        <v>78.239010811045802</v>
      </c>
      <c r="P1429" s="6">
        <v>0.50792191162929601</v>
      </c>
      <c r="Q1429" s="6">
        <v>9.3227901650326697</v>
      </c>
    </row>
    <row r="1430" spans="1:17">
      <c r="A1430" s="6" t="s">
        <v>1548</v>
      </c>
      <c r="B1430" s="6" t="s">
        <v>22</v>
      </c>
      <c r="C1430" s="6" t="s">
        <v>3</v>
      </c>
      <c r="D1430" s="6" t="s">
        <v>27</v>
      </c>
      <c r="E1430" s="6" t="s">
        <v>10</v>
      </c>
      <c r="F1430" s="6">
        <v>228.31700000000001</v>
      </c>
      <c r="G1430" s="6">
        <v>75.695709741245395</v>
      </c>
      <c r="H1430" s="6">
        <v>1.0473690086071701</v>
      </c>
      <c r="I1430" s="6">
        <v>73.642866484375304</v>
      </c>
      <c r="J1430" s="6">
        <v>77.7485529981155</v>
      </c>
      <c r="K1430" s="6">
        <v>231.57986687311899</v>
      </c>
      <c r="L1430" s="6">
        <v>75.564916341820094</v>
      </c>
      <c r="M1430" s="6">
        <v>1.03251818821815</v>
      </c>
      <c r="N1430" s="6">
        <v>73.541180692912505</v>
      </c>
      <c r="O1430" s="6">
        <v>77.588651990727698</v>
      </c>
      <c r="P1430" s="6">
        <v>-0.13079339942531501</v>
      </c>
      <c r="Q1430" s="6">
        <v>-2.4006828409943801</v>
      </c>
    </row>
    <row r="1431" spans="1:17">
      <c r="A1431" s="6" t="s">
        <v>1549</v>
      </c>
      <c r="B1431" s="6" t="s">
        <v>22</v>
      </c>
      <c r="C1431" s="6" t="s">
        <v>3</v>
      </c>
      <c r="D1431" s="6" t="s">
        <v>27</v>
      </c>
      <c r="E1431" s="6" t="s">
        <v>11</v>
      </c>
      <c r="F1431" s="6">
        <v>228.31700000000001</v>
      </c>
      <c r="G1431" s="6">
        <v>75.695709741245395</v>
      </c>
      <c r="H1431" s="6">
        <v>1.0473690086071701</v>
      </c>
      <c r="I1431" s="6">
        <v>73.642866484375304</v>
      </c>
      <c r="J1431" s="6">
        <v>77.7485529981155</v>
      </c>
      <c r="K1431" s="6">
        <v>226.31700000000001</v>
      </c>
      <c r="L1431" s="6">
        <v>76.169073834076499</v>
      </c>
      <c r="M1431" s="6">
        <v>0.99901143479542998</v>
      </c>
      <c r="N1431" s="6">
        <v>74.211011421877501</v>
      </c>
      <c r="O1431" s="6">
        <v>78.127136246275498</v>
      </c>
      <c r="P1431" s="6">
        <v>0.47336409283110498</v>
      </c>
      <c r="Q1431" s="6">
        <v>8.6884893289389904</v>
      </c>
    </row>
    <row r="1432" spans="1:17">
      <c r="A1432" s="6" t="s">
        <v>1550</v>
      </c>
      <c r="B1432" s="6" t="s">
        <v>22</v>
      </c>
      <c r="C1432" s="6" t="s">
        <v>3</v>
      </c>
      <c r="D1432" s="6" t="s">
        <v>27</v>
      </c>
      <c r="E1432" s="6" t="s">
        <v>6</v>
      </c>
      <c r="F1432" s="6">
        <v>228.31700000000001</v>
      </c>
      <c r="G1432" s="6">
        <v>75.695709741245395</v>
      </c>
      <c r="H1432" s="6">
        <v>1.0473690086071701</v>
      </c>
      <c r="I1432" s="6">
        <v>73.642866484375304</v>
      </c>
      <c r="J1432" s="6">
        <v>77.7485529981155</v>
      </c>
      <c r="K1432" s="6">
        <v>226.703279225345</v>
      </c>
      <c r="L1432" s="6">
        <v>76.175328342287898</v>
      </c>
      <c r="M1432" s="6">
        <v>0.99463564859229203</v>
      </c>
      <c r="N1432" s="6">
        <v>74.225842471047002</v>
      </c>
      <c r="O1432" s="6">
        <v>78.124814213528794</v>
      </c>
      <c r="P1432" s="6">
        <v>0.479618601042475</v>
      </c>
      <c r="Q1432" s="6">
        <v>8.8032893923050999</v>
      </c>
    </row>
    <row r="1433" spans="1:17">
      <c r="A1433" s="6" t="s">
        <v>1551</v>
      </c>
      <c r="B1433" s="6" t="s">
        <v>22</v>
      </c>
      <c r="C1433" s="6" t="s">
        <v>3</v>
      </c>
      <c r="D1433" s="6" t="s">
        <v>27</v>
      </c>
      <c r="E1433" s="6" t="s">
        <v>8</v>
      </c>
      <c r="F1433" s="6">
        <v>228.31700000000001</v>
      </c>
      <c r="G1433" s="6">
        <v>75.695709741245395</v>
      </c>
      <c r="H1433" s="6">
        <v>1.0473690086071701</v>
      </c>
      <c r="I1433" s="6">
        <v>73.642866484375304</v>
      </c>
      <c r="J1433" s="6">
        <v>77.7485529981155</v>
      </c>
      <c r="K1433" s="6">
        <v>212.48233324778801</v>
      </c>
      <c r="L1433" s="6">
        <v>76.461362286235698</v>
      </c>
      <c r="M1433" s="6">
        <v>1.1152042433823499</v>
      </c>
      <c r="N1433" s="6">
        <v>74.275561969206294</v>
      </c>
      <c r="O1433" s="6">
        <v>78.647162603265102</v>
      </c>
      <c r="P1433" s="6">
        <v>0.76565254499031699</v>
      </c>
      <c r="Q1433" s="6">
        <v>14.0533768141068</v>
      </c>
    </row>
    <row r="1434" spans="1:17">
      <c r="A1434" s="6" t="s">
        <v>1552</v>
      </c>
      <c r="B1434" s="6" t="s">
        <v>59</v>
      </c>
      <c r="C1434" s="6" t="s">
        <v>3</v>
      </c>
      <c r="D1434" s="6" t="s">
        <v>27</v>
      </c>
      <c r="E1434" s="6" t="s">
        <v>7</v>
      </c>
      <c r="F1434" s="6">
        <v>164.70699999999999</v>
      </c>
      <c r="G1434" s="6">
        <v>75.126264170609403</v>
      </c>
      <c r="H1434" s="6">
        <v>1.1511652683995299</v>
      </c>
      <c r="I1434" s="6">
        <v>72.869980244546298</v>
      </c>
      <c r="J1434" s="6">
        <v>77.382548096672394</v>
      </c>
      <c r="K1434" s="6">
        <v>153.95820454460099</v>
      </c>
      <c r="L1434" s="6">
        <v>75.663180515791197</v>
      </c>
      <c r="M1434" s="6">
        <v>1.1719448523215401</v>
      </c>
      <c r="N1434" s="6">
        <v>73.366168605241</v>
      </c>
      <c r="O1434" s="6">
        <v>77.960192426341393</v>
      </c>
      <c r="P1434" s="6">
        <v>0.53691634518183695</v>
      </c>
      <c r="Q1434" s="6">
        <v>13.0461959587925</v>
      </c>
    </row>
    <row r="1435" spans="1:17">
      <c r="A1435" s="6" t="s">
        <v>1553</v>
      </c>
      <c r="B1435" s="6" t="s">
        <v>59</v>
      </c>
      <c r="C1435" s="6" t="s">
        <v>3</v>
      </c>
      <c r="D1435" s="6" t="s">
        <v>27</v>
      </c>
      <c r="E1435" s="6" t="s">
        <v>5</v>
      </c>
      <c r="F1435" s="6">
        <v>164.70699999999999</v>
      </c>
      <c r="G1435" s="6">
        <v>75.126264170609403</v>
      </c>
      <c r="H1435" s="6">
        <v>1.1511652683995299</v>
      </c>
      <c r="I1435" s="6">
        <v>72.869980244546298</v>
      </c>
      <c r="J1435" s="6">
        <v>77.382548096672394</v>
      </c>
      <c r="K1435" s="6">
        <v>149.49854608763701</v>
      </c>
      <c r="L1435" s="6">
        <v>76.309074510545202</v>
      </c>
      <c r="M1435" s="6">
        <v>1.14521046343831</v>
      </c>
      <c r="N1435" s="6">
        <v>74.064462002206099</v>
      </c>
      <c r="O1435" s="6">
        <v>78.553687018884304</v>
      </c>
      <c r="P1435" s="6">
        <v>1.1828103399358101</v>
      </c>
      <c r="Q1435" s="6">
        <v>28.740371969235699</v>
      </c>
    </row>
    <row r="1436" spans="1:17">
      <c r="A1436" s="6" t="s">
        <v>1554</v>
      </c>
      <c r="B1436" s="6" t="s">
        <v>59</v>
      </c>
      <c r="C1436" s="6" t="s">
        <v>3</v>
      </c>
      <c r="D1436" s="6" t="s">
        <v>27</v>
      </c>
      <c r="E1436" s="6" t="s">
        <v>9</v>
      </c>
      <c r="F1436" s="6">
        <v>164.70699999999999</v>
      </c>
      <c r="G1436" s="6">
        <v>75.126264170609403</v>
      </c>
      <c r="H1436" s="6">
        <v>1.1511652683995299</v>
      </c>
      <c r="I1436" s="6">
        <v>72.869980244546298</v>
      </c>
      <c r="J1436" s="6">
        <v>77.382548096672394</v>
      </c>
      <c r="K1436" s="6">
        <v>160.11591919035399</v>
      </c>
      <c r="L1436" s="6">
        <v>75.571572165529702</v>
      </c>
      <c r="M1436" s="6">
        <v>1.14429902038236</v>
      </c>
      <c r="N1436" s="6">
        <v>73.328746085580207</v>
      </c>
      <c r="O1436" s="6">
        <v>77.814398245479097</v>
      </c>
      <c r="P1436" s="6">
        <v>0.44530799492029899</v>
      </c>
      <c r="Q1436" s="6">
        <v>10.8202616960369</v>
      </c>
    </row>
    <row r="1437" spans="1:17">
      <c r="A1437" s="6" t="s">
        <v>1555</v>
      </c>
      <c r="B1437" s="6" t="s">
        <v>59</v>
      </c>
      <c r="C1437" s="6" t="s">
        <v>3</v>
      </c>
      <c r="D1437" s="6" t="s">
        <v>27</v>
      </c>
      <c r="E1437" s="6" t="s">
        <v>12</v>
      </c>
      <c r="F1437" s="6">
        <v>164.70699999999999</v>
      </c>
      <c r="G1437" s="6">
        <v>75.126264170609403</v>
      </c>
      <c r="H1437" s="6">
        <v>1.1511652683995299</v>
      </c>
      <c r="I1437" s="6">
        <v>72.869980244546298</v>
      </c>
      <c r="J1437" s="6">
        <v>77.382548096672394</v>
      </c>
      <c r="K1437" s="6">
        <v>160.286813152023</v>
      </c>
      <c r="L1437" s="6">
        <v>75.510927980835206</v>
      </c>
      <c r="M1437" s="6">
        <v>1.18360593500851</v>
      </c>
      <c r="N1437" s="6">
        <v>73.1910603482185</v>
      </c>
      <c r="O1437" s="6">
        <v>77.830795613451897</v>
      </c>
      <c r="P1437" s="6">
        <v>0.38466381022583102</v>
      </c>
      <c r="Q1437" s="6">
        <v>9.3467064124531003</v>
      </c>
    </row>
    <row r="1438" spans="1:17">
      <c r="A1438" s="6" t="s">
        <v>1556</v>
      </c>
      <c r="B1438" s="6" t="s">
        <v>59</v>
      </c>
      <c r="C1438" s="6" t="s">
        <v>3</v>
      </c>
      <c r="D1438" s="6" t="s">
        <v>27</v>
      </c>
      <c r="E1438" s="6" t="s">
        <v>10</v>
      </c>
      <c r="F1438" s="6">
        <v>164.70699999999999</v>
      </c>
      <c r="G1438" s="6">
        <v>75.126264170609403</v>
      </c>
      <c r="H1438" s="6">
        <v>1.1511652683995299</v>
      </c>
      <c r="I1438" s="6">
        <v>72.869980244546298</v>
      </c>
      <c r="J1438" s="6">
        <v>77.382548096672394</v>
      </c>
      <c r="K1438" s="6">
        <v>162.68377763903899</v>
      </c>
      <c r="L1438" s="6">
        <v>75.396670527900298</v>
      </c>
      <c r="M1438" s="6">
        <v>1.1247322162645901</v>
      </c>
      <c r="N1438" s="6">
        <v>73.192195384021701</v>
      </c>
      <c r="O1438" s="6">
        <v>77.601145671778895</v>
      </c>
      <c r="P1438" s="6">
        <v>0.27040635729095203</v>
      </c>
      <c r="Q1438" s="6">
        <v>6.5704357063785501</v>
      </c>
    </row>
    <row r="1439" spans="1:17">
      <c r="A1439" s="6" t="s">
        <v>1557</v>
      </c>
      <c r="B1439" s="6" t="s">
        <v>59</v>
      </c>
      <c r="C1439" s="6" t="s">
        <v>3</v>
      </c>
      <c r="D1439" s="6" t="s">
        <v>27</v>
      </c>
      <c r="E1439" s="6" t="s">
        <v>11</v>
      </c>
      <c r="F1439" s="6">
        <v>164.70699999999999</v>
      </c>
      <c r="G1439" s="6">
        <v>75.126264170609403</v>
      </c>
      <c r="H1439" s="6">
        <v>1.1511652683995299</v>
      </c>
      <c r="I1439" s="6">
        <v>72.869980244546298</v>
      </c>
      <c r="J1439" s="6">
        <v>77.382548096672394</v>
      </c>
      <c r="K1439" s="6">
        <v>164.70699999999999</v>
      </c>
      <c r="L1439" s="6">
        <v>75.126264170609403</v>
      </c>
      <c r="M1439" s="6">
        <v>1.1511652683995299</v>
      </c>
      <c r="N1439" s="6">
        <v>72.869980244546298</v>
      </c>
      <c r="O1439" s="6">
        <v>77.382548096672394</v>
      </c>
      <c r="P1439" s="6">
        <v>0</v>
      </c>
      <c r="Q1439" s="6">
        <v>0</v>
      </c>
    </row>
    <row r="1440" spans="1:17">
      <c r="A1440" s="6" t="s">
        <v>1558</v>
      </c>
      <c r="B1440" s="6" t="s">
        <v>59</v>
      </c>
      <c r="C1440" s="6" t="s">
        <v>3</v>
      </c>
      <c r="D1440" s="6" t="s">
        <v>27</v>
      </c>
      <c r="E1440" s="6" t="s">
        <v>6</v>
      </c>
      <c r="F1440" s="6">
        <v>164.70699999999999</v>
      </c>
      <c r="G1440" s="6">
        <v>75.126264170609403</v>
      </c>
      <c r="H1440" s="6">
        <v>1.1511652683995299</v>
      </c>
      <c r="I1440" s="6">
        <v>72.869980244546298</v>
      </c>
      <c r="J1440" s="6">
        <v>77.382548096672394</v>
      </c>
      <c r="K1440" s="6">
        <v>161.76255474387301</v>
      </c>
      <c r="L1440" s="6">
        <v>75.171443824752203</v>
      </c>
      <c r="M1440" s="6">
        <v>1.23274500506972</v>
      </c>
      <c r="N1440" s="6">
        <v>72.755263614815604</v>
      </c>
      <c r="O1440" s="6">
        <v>77.587624034688901</v>
      </c>
      <c r="P1440" s="6">
        <v>4.51796541428564E-2</v>
      </c>
      <c r="Q1440" s="6">
        <v>1.0977922847525801</v>
      </c>
    </row>
    <row r="1441" spans="1:17">
      <c r="A1441" s="6" t="s">
        <v>1559</v>
      </c>
      <c r="B1441" s="6" t="s">
        <v>59</v>
      </c>
      <c r="C1441" s="6" t="s">
        <v>3</v>
      </c>
      <c r="D1441" s="6" t="s">
        <v>27</v>
      </c>
      <c r="E1441" s="6" t="s">
        <v>8</v>
      </c>
      <c r="F1441" s="6">
        <v>164.70699999999999</v>
      </c>
      <c r="G1441" s="6">
        <v>75.126264170609403</v>
      </c>
      <c r="H1441" s="6">
        <v>1.1511652683995299</v>
      </c>
      <c r="I1441" s="6">
        <v>72.869980244546298</v>
      </c>
      <c r="J1441" s="6">
        <v>77.382548096672394</v>
      </c>
      <c r="K1441" s="6">
        <v>150.100261099303</v>
      </c>
      <c r="L1441" s="6">
        <v>76.376480822487395</v>
      </c>
      <c r="M1441" s="6">
        <v>1.2210804934078701</v>
      </c>
      <c r="N1441" s="6">
        <v>73.9831630554079</v>
      </c>
      <c r="O1441" s="6">
        <v>78.769798589566804</v>
      </c>
      <c r="P1441" s="6">
        <v>1.25021665187801</v>
      </c>
      <c r="Q1441" s="6">
        <v>30.378235972350598</v>
      </c>
    </row>
    <row r="1442" spans="1:17">
      <c r="A1442" s="6" t="s">
        <v>1560</v>
      </c>
      <c r="B1442" s="6" t="s">
        <v>68</v>
      </c>
      <c r="C1442" s="6" t="s">
        <v>3</v>
      </c>
      <c r="D1442" s="6" t="s">
        <v>27</v>
      </c>
      <c r="E1442" s="6" t="s">
        <v>7</v>
      </c>
      <c r="F1442" s="6">
        <v>281.24</v>
      </c>
      <c r="G1442" s="6">
        <v>77.484820855472705</v>
      </c>
      <c r="H1442" s="6">
        <v>0.86609416222729496</v>
      </c>
      <c r="I1442" s="6">
        <v>75.787276297507205</v>
      </c>
      <c r="J1442" s="6">
        <v>79.182365413438205</v>
      </c>
      <c r="K1442" s="6">
        <v>267.12919251345301</v>
      </c>
      <c r="L1442" s="6">
        <v>78.311213670579093</v>
      </c>
      <c r="M1442" s="6">
        <v>0.85293649678886296</v>
      </c>
      <c r="N1442" s="6">
        <v>76.639458136872904</v>
      </c>
      <c r="O1442" s="6">
        <v>79.982969204285297</v>
      </c>
      <c r="P1442" s="6">
        <v>0.82639281510641605</v>
      </c>
      <c r="Q1442" s="6">
        <v>19.253474561558601</v>
      </c>
    </row>
    <row r="1443" spans="1:17">
      <c r="A1443" s="6" t="s">
        <v>1561</v>
      </c>
      <c r="B1443" s="6" t="s">
        <v>68</v>
      </c>
      <c r="C1443" s="6" t="s">
        <v>3</v>
      </c>
      <c r="D1443" s="6" t="s">
        <v>27</v>
      </c>
      <c r="E1443" s="6" t="s">
        <v>5</v>
      </c>
      <c r="F1443" s="6">
        <v>281.24</v>
      </c>
      <c r="G1443" s="6">
        <v>77.484820855472705</v>
      </c>
      <c r="H1443" s="6">
        <v>0.86609416222729496</v>
      </c>
      <c r="I1443" s="6">
        <v>75.787276297507205</v>
      </c>
      <c r="J1443" s="6">
        <v>79.182365413438205</v>
      </c>
      <c r="K1443" s="6">
        <v>245.44264283747199</v>
      </c>
      <c r="L1443" s="6">
        <v>79.272389507943501</v>
      </c>
      <c r="M1443" s="6">
        <v>0.89867536157628303</v>
      </c>
      <c r="N1443" s="6">
        <v>77.510985799254001</v>
      </c>
      <c r="O1443" s="6">
        <v>81.033793216633001</v>
      </c>
      <c r="P1443" s="6">
        <v>1.7875686524708501</v>
      </c>
      <c r="Q1443" s="6">
        <v>41.647152477911199</v>
      </c>
    </row>
    <row r="1444" spans="1:17">
      <c r="A1444" s="6" t="s">
        <v>1562</v>
      </c>
      <c r="B1444" s="6" t="s">
        <v>68</v>
      </c>
      <c r="C1444" s="6" t="s">
        <v>3</v>
      </c>
      <c r="D1444" s="6" t="s">
        <v>27</v>
      </c>
      <c r="E1444" s="6" t="s">
        <v>9</v>
      </c>
      <c r="F1444" s="6">
        <v>281.24</v>
      </c>
      <c r="G1444" s="6">
        <v>77.484820855472705</v>
      </c>
      <c r="H1444" s="6">
        <v>0.86609416222729496</v>
      </c>
      <c r="I1444" s="6">
        <v>75.787276297507205</v>
      </c>
      <c r="J1444" s="6">
        <v>79.182365413438205</v>
      </c>
      <c r="K1444" s="6">
        <v>269.418174505769</v>
      </c>
      <c r="L1444" s="6">
        <v>78.222289179377498</v>
      </c>
      <c r="M1444" s="6">
        <v>0.85606817567800897</v>
      </c>
      <c r="N1444" s="6">
        <v>76.544395555048595</v>
      </c>
      <c r="O1444" s="6">
        <v>79.9001828037064</v>
      </c>
      <c r="P1444" s="6">
        <v>0.73746832390482098</v>
      </c>
      <c r="Q1444" s="6">
        <v>17.181692960905401</v>
      </c>
    </row>
    <row r="1445" spans="1:17">
      <c r="A1445" s="6" t="s">
        <v>1563</v>
      </c>
      <c r="B1445" s="6" t="s">
        <v>68</v>
      </c>
      <c r="C1445" s="6" t="s">
        <v>3</v>
      </c>
      <c r="D1445" s="6" t="s">
        <v>27</v>
      </c>
      <c r="E1445" s="6" t="s">
        <v>12</v>
      </c>
      <c r="F1445" s="6">
        <v>281.24</v>
      </c>
      <c r="G1445" s="6">
        <v>77.484820855472705</v>
      </c>
      <c r="H1445" s="6">
        <v>0.86609416222729496</v>
      </c>
      <c r="I1445" s="6">
        <v>75.787276297507205</v>
      </c>
      <c r="J1445" s="6">
        <v>79.182365413438205</v>
      </c>
      <c r="K1445" s="6">
        <v>279.978261598328</v>
      </c>
      <c r="L1445" s="6">
        <v>77.7284419989968</v>
      </c>
      <c r="M1445" s="6">
        <v>0.85403877493137703</v>
      </c>
      <c r="N1445" s="6">
        <v>76.054526000131304</v>
      </c>
      <c r="O1445" s="6">
        <v>79.402357997862296</v>
      </c>
      <c r="P1445" s="6">
        <v>0.243621143524095</v>
      </c>
      <c r="Q1445" s="6">
        <v>5.6759369197746103</v>
      </c>
    </row>
    <row r="1446" spans="1:17">
      <c r="A1446" s="6" t="s">
        <v>1564</v>
      </c>
      <c r="B1446" s="6" t="s">
        <v>68</v>
      </c>
      <c r="C1446" s="6" t="s">
        <v>3</v>
      </c>
      <c r="D1446" s="6" t="s">
        <v>27</v>
      </c>
      <c r="E1446" s="6" t="s">
        <v>10</v>
      </c>
      <c r="F1446" s="6">
        <v>281.24</v>
      </c>
      <c r="G1446" s="6">
        <v>77.484820855472705</v>
      </c>
      <c r="H1446" s="6">
        <v>0.86609416222729496</v>
      </c>
      <c r="I1446" s="6">
        <v>75.787276297507205</v>
      </c>
      <c r="J1446" s="6">
        <v>79.182365413438205</v>
      </c>
      <c r="K1446" s="6">
        <v>297.40949235047998</v>
      </c>
      <c r="L1446" s="6">
        <v>77.157406820621205</v>
      </c>
      <c r="M1446" s="6">
        <v>0.83523378663414205</v>
      </c>
      <c r="N1446" s="6">
        <v>75.520348598818302</v>
      </c>
      <c r="O1446" s="6">
        <v>78.794465042424207</v>
      </c>
      <c r="P1446" s="6">
        <v>-0.327414034851429</v>
      </c>
      <c r="Q1446" s="6">
        <v>-7.6281614213907503</v>
      </c>
    </row>
    <row r="1447" spans="1:17">
      <c r="A1447" s="6" t="s">
        <v>1565</v>
      </c>
      <c r="B1447" s="6" t="s">
        <v>68</v>
      </c>
      <c r="C1447" s="6" t="s">
        <v>3</v>
      </c>
      <c r="D1447" s="6" t="s">
        <v>27</v>
      </c>
      <c r="E1447" s="6" t="s">
        <v>11</v>
      </c>
      <c r="F1447" s="6">
        <v>281.24</v>
      </c>
      <c r="G1447" s="6">
        <v>77.484820855472705</v>
      </c>
      <c r="H1447" s="6">
        <v>0.86609416222729496</v>
      </c>
      <c r="I1447" s="6">
        <v>75.787276297507205</v>
      </c>
      <c r="J1447" s="6">
        <v>79.182365413438205</v>
      </c>
      <c r="K1447" s="6">
        <v>282.84487804878</v>
      </c>
      <c r="L1447" s="6">
        <v>77.108983940195998</v>
      </c>
      <c r="M1447" s="6">
        <v>0.91128376929100696</v>
      </c>
      <c r="N1447" s="6">
        <v>75.322867752385605</v>
      </c>
      <c r="O1447" s="6">
        <v>78.895100128006305</v>
      </c>
      <c r="P1447" s="6">
        <v>-0.37583691527670698</v>
      </c>
      <c r="Q1447" s="6">
        <v>-8.7563279294035699</v>
      </c>
    </row>
    <row r="1448" spans="1:17">
      <c r="A1448" s="6" t="s">
        <v>1566</v>
      </c>
      <c r="B1448" s="6" t="s">
        <v>68</v>
      </c>
      <c r="C1448" s="6" t="s">
        <v>3</v>
      </c>
      <c r="D1448" s="6" t="s">
        <v>27</v>
      </c>
      <c r="E1448" s="6" t="s">
        <v>6</v>
      </c>
      <c r="F1448" s="6">
        <v>281.24</v>
      </c>
      <c r="G1448" s="6">
        <v>77.484820855472705</v>
      </c>
      <c r="H1448" s="6">
        <v>0.86609416222729496</v>
      </c>
      <c r="I1448" s="6">
        <v>75.787276297507205</v>
      </c>
      <c r="J1448" s="6">
        <v>79.182365413438205</v>
      </c>
      <c r="K1448" s="6">
        <v>278.11187583017698</v>
      </c>
      <c r="L1448" s="6">
        <v>78.203621419145605</v>
      </c>
      <c r="M1448" s="6">
        <v>0.80999411508539598</v>
      </c>
      <c r="N1448" s="6">
        <v>76.616032953578298</v>
      </c>
      <c r="O1448" s="6">
        <v>79.791209884712998</v>
      </c>
      <c r="P1448" s="6">
        <v>0.71880056367298595</v>
      </c>
      <c r="Q1448" s="6">
        <v>16.746767535399901</v>
      </c>
    </row>
    <row r="1449" spans="1:17">
      <c r="A1449" s="6" t="s">
        <v>1567</v>
      </c>
      <c r="B1449" s="6" t="s">
        <v>68</v>
      </c>
      <c r="C1449" s="6" t="s">
        <v>3</v>
      </c>
      <c r="D1449" s="6" t="s">
        <v>27</v>
      </c>
      <c r="E1449" s="6" t="s">
        <v>8</v>
      </c>
      <c r="F1449" s="6">
        <v>281.24</v>
      </c>
      <c r="G1449" s="6">
        <v>77.484820855472705</v>
      </c>
      <c r="H1449" s="6">
        <v>0.86609416222729496</v>
      </c>
      <c r="I1449" s="6">
        <v>75.787276297507205</v>
      </c>
      <c r="J1449" s="6">
        <v>79.182365413438205</v>
      </c>
      <c r="K1449" s="6">
        <v>262.95947167958002</v>
      </c>
      <c r="L1449" s="6">
        <v>78.1663952723504</v>
      </c>
      <c r="M1449" s="6">
        <v>0.90524634670458104</v>
      </c>
      <c r="N1449" s="6">
        <v>76.392112432809398</v>
      </c>
      <c r="O1449" s="6">
        <v>79.940678111891401</v>
      </c>
      <c r="P1449" s="6">
        <v>0.68157441687773701</v>
      </c>
      <c r="Q1449" s="6">
        <v>15.879464895244601</v>
      </c>
    </row>
    <row r="1450" spans="1:17">
      <c r="A1450" s="6" t="s">
        <v>1568</v>
      </c>
      <c r="B1450" s="6" t="s">
        <v>47</v>
      </c>
      <c r="C1450" s="6" t="s">
        <v>3</v>
      </c>
      <c r="D1450" s="6" t="s">
        <v>27</v>
      </c>
      <c r="E1450" s="6" t="s">
        <v>7</v>
      </c>
      <c r="F1450" s="6">
        <v>502.75400000000002</v>
      </c>
      <c r="G1450" s="6">
        <v>74.550938005210895</v>
      </c>
      <c r="H1450" s="6">
        <v>0.72278860620030705</v>
      </c>
      <c r="I1450" s="6">
        <v>73.134272337058306</v>
      </c>
      <c r="J1450" s="6">
        <v>75.967603673363499</v>
      </c>
      <c r="K1450" s="6">
        <v>450.80998424346399</v>
      </c>
      <c r="L1450" s="6">
        <v>75.930406166640694</v>
      </c>
      <c r="M1450" s="6">
        <v>0.74092699710339505</v>
      </c>
      <c r="N1450" s="6">
        <v>74.478189252318103</v>
      </c>
      <c r="O1450" s="6">
        <v>77.382623080963398</v>
      </c>
      <c r="P1450" s="6">
        <v>1.3794681614298601</v>
      </c>
      <c r="Q1450" s="6">
        <v>28.338885603646698</v>
      </c>
    </row>
    <row r="1451" spans="1:17">
      <c r="A1451" s="6" t="s">
        <v>1569</v>
      </c>
      <c r="B1451" s="6" t="s">
        <v>47</v>
      </c>
      <c r="C1451" s="6" t="s">
        <v>3</v>
      </c>
      <c r="D1451" s="6" t="s">
        <v>27</v>
      </c>
      <c r="E1451" s="6" t="s">
        <v>5</v>
      </c>
      <c r="F1451" s="6">
        <v>502.75400000000002</v>
      </c>
      <c r="G1451" s="6">
        <v>74.550938005210895</v>
      </c>
      <c r="H1451" s="6">
        <v>0.72278860620030705</v>
      </c>
      <c r="I1451" s="6">
        <v>73.134272337058306</v>
      </c>
      <c r="J1451" s="6">
        <v>75.967603673363499</v>
      </c>
      <c r="K1451" s="6">
        <v>456.72128863735099</v>
      </c>
      <c r="L1451" s="6">
        <v>76.014153088014197</v>
      </c>
      <c r="M1451" s="6">
        <v>0.72585106575413805</v>
      </c>
      <c r="N1451" s="6">
        <v>74.5914849991361</v>
      </c>
      <c r="O1451" s="6">
        <v>77.436821176892295</v>
      </c>
      <c r="P1451" s="6">
        <v>1.4632150828033199</v>
      </c>
      <c r="Q1451" s="6">
        <v>30.059327213549601</v>
      </c>
    </row>
    <row r="1452" spans="1:17">
      <c r="A1452" s="6" t="s">
        <v>1570</v>
      </c>
      <c r="B1452" s="6" t="s">
        <v>47</v>
      </c>
      <c r="C1452" s="6" t="s">
        <v>3</v>
      </c>
      <c r="D1452" s="6" t="s">
        <v>27</v>
      </c>
      <c r="E1452" s="6" t="s">
        <v>9</v>
      </c>
      <c r="F1452" s="6">
        <v>502.75400000000002</v>
      </c>
      <c r="G1452" s="6">
        <v>74.550938005210895</v>
      </c>
      <c r="H1452" s="6">
        <v>0.72278860620030705</v>
      </c>
      <c r="I1452" s="6">
        <v>73.134272337058306</v>
      </c>
      <c r="J1452" s="6">
        <v>75.967603673363499</v>
      </c>
      <c r="K1452" s="6">
        <v>495.71948259998499</v>
      </c>
      <c r="L1452" s="6">
        <v>74.727614288259701</v>
      </c>
      <c r="M1452" s="6">
        <v>0.72593027887310202</v>
      </c>
      <c r="N1452" s="6">
        <v>73.304790941668401</v>
      </c>
      <c r="O1452" s="6">
        <v>76.150437634851002</v>
      </c>
      <c r="P1452" s="6">
        <v>0.176676283048806</v>
      </c>
      <c r="Q1452" s="6">
        <v>3.6295212272300201</v>
      </c>
    </row>
    <row r="1453" spans="1:17">
      <c r="A1453" s="6" t="s">
        <v>1571</v>
      </c>
      <c r="B1453" s="6" t="s">
        <v>47</v>
      </c>
      <c r="C1453" s="6" t="s">
        <v>3</v>
      </c>
      <c r="D1453" s="6" t="s">
        <v>27</v>
      </c>
      <c r="E1453" s="6" t="s">
        <v>12</v>
      </c>
      <c r="F1453" s="6">
        <v>502.75400000000002</v>
      </c>
      <c r="G1453" s="6">
        <v>74.550938005210895</v>
      </c>
      <c r="H1453" s="6">
        <v>0.72278860620030705</v>
      </c>
      <c r="I1453" s="6">
        <v>73.134272337058306</v>
      </c>
      <c r="J1453" s="6">
        <v>75.967603673363499</v>
      </c>
      <c r="K1453" s="6">
        <v>503.31599109071499</v>
      </c>
      <c r="L1453" s="6">
        <v>74.454538641616494</v>
      </c>
      <c r="M1453" s="6">
        <v>0.73003181065974299</v>
      </c>
      <c r="N1453" s="6">
        <v>73.023676292723394</v>
      </c>
      <c r="O1453" s="6">
        <v>75.885400990509595</v>
      </c>
      <c r="P1453" s="6">
        <v>-9.6399363594329698E-2</v>
      </c>
      <c r="Q1453" s="6">
        <v>-1.9803650519432201</v>
      </c>
    </row>
    <row r="1454" spans="1:17">
      <c r="A1454" s="6" t="s">
        <v>1572</v>
      </c>
      <c r="B1454" s="6" t="s">
        <v>47</v>
      </c>
      <c r="C1454" s="6" t="s">
        <v>3</v>
      </c>
      <c r="D1454" s="6" t="s">
        <v>27</v>
      </c>
      <c r="E1454" s="6" t="s">
        <v>10</v>
      </c>
      <c r="F1454" s="6">
        <v>502.75400000000002</v>
      </c>
      <c r="G1454" s="6">
        <v>74.550938005210895</v>
      </c>
      <c r="H1454" s="6">
        <v>0.72278860620030705</v>
      </c>
      <c r="I1454" s="6">
        <v>73.134272337058306</v>
      </c>
      <c r="J1454" s="6">
        <v>75.967603673363499</v>
      </c>
      <c r="K1454" s="6">
        <v>495.76851620233401</v>
      </c>
      <c r="L1454" s="6">
        <v>74.806220281646205</v>
      </c>
      <c r="M1454" s="6">
        <v>0.72009559241448995</v>
      </c>
      <c r="N1454" s="6">
        <v>73.394832920513807</v>
      </c>
      <c r="O1454" s="6">
        <v>76.217607642778603</v>
      </c>
      <c r="P1454" s="6">
        <v>0.25528227643532397</v>
      </c>
      <c r="Q1454" s="6">
        <v>5.2443509975906197</v>
      </c>
    </row>
    <row r="1455" spans="1:17">
      <c r="A1455" s="6" t="s">
        <v>1573</v>
      </c>
      <c r="B1455" s="6" t="s">
        <v>47</v>
      </c>
      <c r="C1455" s="6" t="s">
        <v>3</v>
      </c>
      <c r="D1455" s="6" t="s">
        <v>27</v>
      </c>
      <c r="E1455" s="6" t="s">
        <v>11</v>
      </c>
      <c r="F1455" s="6">
        <v>502.75400000000002</v>
      </c>
      <c r="G1455" s="6">
        <v>74.550938005210895</v>
      </c>
      <c r="H1455" s="6">
        <v>0.72278860620030705</v>
      </c>
      <c r="I1455" s="6">
        <v>73.134272337058306</v>
      </c>
      <c r="J1455" s="6">
        <v>75.967603673363499</v>
      </c>
      <c r="K1455" s="6">
        <v>501.11170234986901</v>
      </c>
      <c r="L1455" s="6">
        <v>74.785298448093599</v>
      </c>
      <c r="M1455" s="6">
        <v>0.70154707523605997</v>
      </c>
      <c r="N1455" s="6">
        <v>73.410266180630899</v>
      </c>
      <c r="O1455" s="6">
        <v>76.160330715556299</v>
      </c>
      <c r="P1455" s="6">
        <v>0.23436044288274599</v>
      </c>
      <c r="Q1455" s="6">
        <v>4.8145466249761197</v>
      </c>
    </row>
    <row r="1456" spans="1:17">
      <c r="A1456" s="6" t="s">
        <v>1574</v>
      </c>
      <c r="B1456" s="6" t="s">
        <v>47</v>
      </c>
      <c r="C1456" s="6" t="s">
        <v>3</v>
      </c>
      <c r="D1456" s="6" t="s">
        <v>27</v>
      </c>
      <c r="E1456" s="6" t="s">
        <v>6</v>
      </c>
      <c r="F1456" s="6">
        <v>502.75400000000002</v>
      </c>
      <c r="G1456" s="6">
        <v>74.550938005210895</v>
      </c>
      <c r="H1456" s="6">
        <v>0.72278860620030705</v>
      </c>
      <c r="I1456" s="6">
        <v>73.134272337058306</v>
      </c>
      <c r="J1456" s="6">
        <v>75.967603673363499</v>
      </c>
      <c r="K1456" s="6">
        <v>482.08041072882901</v>
      </c>
      <c r="L1456" s="6">
        <v>75.529008998451502</v>
      </c>
      <c r="M1456" s="6">
        <v>0.69436874855256003</v>
      </c>
      <c r="N1456" s="6">
        <v>74.168046251288501</v>
      </c>
      <c r="O1456" s="6">
        <v>76.889971745614503</v>
      </c>
      <c r="P1456" s="6">
        <v>0.97807099324063496</v>
      </c>
      <c r="Q1456" s="6">
        <v>20.092846478574501</v>
      </c>
    </row>
    <row r="1457" spans="1:17">
      <c r="A1457" s="6" t="s">
        <v>1575</v>
      </c>
      <c r="B1457" s="6" t="s">
        <v>47</v>
      </c>
      <c r="C1457" s="6" t="s">
        <v>3</v>
      </c>
      <c r="D1457" s="6" t="s">
        <v>27</v>
      </c>
      <c r="E1457" s="6" t="s">
        <v>8</v>
      </c>
      <c r="F1457" s="6">
        <v>502.75400000000002</v>
      </c>
      <c r="G1457" s="6">
        <v>74.550938005210895</v>
      </c>
      <c r="H1457" s="6">
        <v>0.72278860620030705</v>
      </c>
      <c r="I1457" s="6">
        <v>73.134272337058306</v>
      </c>
      <c r="J1457" s="6">
        <v>75.967603673363499</v>
      </c>
      <c r="K1457" s="6">
        <v>489.43281355797097</v>
      </c>
      <c r="L1457" s="6">
        <v>75.028021389159505</v>
      </c>
      <c r="M1457" s="6">
        <v>0.72396884218052904</v>
      </c>
      <c r="N1457" s="6">
        <v>73.609042458485604</v>
      </c>
      <c r="O1457" s="6">
        <v>76.447000319833293</v>
      </c>
      <c r="P1457" s="6">
        <v>0.47708338394859601</v>
      </c>
      <c r="Q1457" s="6">
        <v>9.8008869063756308</v>
      </c>
    </row>
    <row r="1458" spans="1:17">
      <c r="A1458" s="6" t="s">
        <v>1576</v>
      </c>
      <c r="B1458" s="6" t="s">
        <v>70</v>
      </c>
      <c r="C1458" s="6" t="s">
        <v>3</v>
      </c>
      <c r="D1458" s="6" t="s">
        <v>27</v>
      </c>
      <c r="E1458" s="6" t="s">
        <v>7</v>
      </c>
      <c r="F1458" s="6">
        <v>428.56200000000001</v>
      </c>
      <c r="G1458" s="6">
        <v>74.350602849400104</v>
      </c>
      <c r="H1458" s="6">
        <v>0.67194001265549796</v>
      </c>
      <c r="I1458" s="6">
        <v>73.033600424595306</v>
      </c>
      <c r="J1458" s="6">
        <v>75.667605274204803</v>
      </c>
      <c r="K1458" s="6">
        <v>385.02326951971298</v>
      </c>
      <c r="L1458" s="6">
        <v>75.674127115248794</v>
      </c>
      <c r="M1458" s="6">
        <v>0.68727902106426397</v>
      </c>
      <c r="N1458" s="6">
        <v>74.327060233962797</v>
      </c>
      <c r="O1458" s="6">
        <v>77.021193996534706</v>
      </c>
      <c r="P1458" s="6">
        <v>1.3235242658487001</v>
      </c>
      <c r="Q1458" s="6">
        <v>18.438219753190499</v>
      </c>
    </row>
    <row r="1459" spans="1:17">
      <c r="A1459" s="6" t="s">
        <v>1577</v>
      </c>
      <c r="B1459" s="6" t="s">
        <v>70</v>
      </c>
      <c r="C1459" s="6" t="s">
        <v>3</v>
      </c>
      <c r="D1459" s="6" t="s">
        <v>27</v>
      </c>
      <c r="E1459" s="6" t="s">
        <v>5</v>
      </c>
      <c r="F1459" s="6">
        <v>428.56200000000001</v>
      </c>
      <c r="G1459" s="6">
        <v>74.350602849400104</v>
      </c>
      <c r="H1459" s="6">
        <v>0.67194001265549796</v>
      </c>
      <c r="I1459" s="6">
        <v>73.033600424595306</v>
      </c>
      <c r="J1459" s="6">
        <v>75.667605274204803</v>
      </c>
      <c r="K1459" s="6">
        <v>372.285079369024</v>
      </c>
      <c r="L1459" s="6">
        <v>76.426231508373405</v>
      </c>
      <c r="M1459" s="6">
        <v>0.67185049860962698</v>
      </c>
      <c r="N1459" s="6">
        <v>75.109404531098605</v>
      </c>
      <c r="O1459" s="6">
        <v>77.743058485648305</v>
      </c>
      <c r="P1459" s="6">
        <v>2.0756286589733701</v>
      </c>
      <c r="Q1459" s="6">
        <v>28.9159015272228</v>
      </c>
    </row>
    <row r="1460" spans="1:17">
      <c r="A1460" s="6" t="s">
        <v>1578</v>
      </c>
      <c r="B1460" s="6" t="s">
        <v>70</v>
      </c>
      <c r="C1460" s="6" t="s">
        <v>3</v>
      </c>
      <c r="D1460" s="6" t="s">
        <v>27</v>
      </c>
      <c r="E1460" s="6" t="s">
        <v>9</v>
      </c>
      <c r="F1460" s="6">
        <v>428.56200000000001</v>
      </c>
      <c r="G1460" s="6">
        <v>74.350602849400104</v>
      </c>
      <c r="H1460" s="6">
        <v>0.67194001265549796</v>
      </c>
      <c r="I1460" s="6">
        <v>73.033600424595306</v>
      </c>
      <c r="J1460" s="6">
        <v>75.667605274204803</v>
      </c>
      <c r="K1460" s="6">
        <v>413.27848840720299</v>
      </c>
      <c r="L1460" s="6">
        <v>74.879039767411101</v>
      </c>
      <c r="M1460" s="6">
        <v>0.67506619145072999</v>
      </c>
      <c r="N1460" s="6">
        <v>73.555910032167702</v>
      </c>
      <c r="O1460" s="6">
        <v>76.202169502654598</v>
      </c>
      <c r="P1460" s="6">
        <v>0.52843691801105297</v>
      </c>
      <c r="Q1460" s="6">
        <v>7.3617358377170001</v>
      </c>
    </row>
    <row r="1461" spans="1:17">
      <c r="A1461" s="6" t="s">
        <v>1579</v>
      </c>
      <c r="B1461" s="6" t="s">
        <v>70</v>
      </c>
      <c r="C1461" s="6" t="s">
        <v>3</v>
      </c>
      <c r="D1461" s="6" t="s">
        <v>27</v>
      </c>
      <c r="E1461" s="6" t="s">
        <v>12</v>
      </c>
      <c r="F1461" s="6">
        <v>428.56200000000001</v>
      </c>
      <c r="G1461" s="6">
        <v>74.350602849400104</v>
      </c>
      <c r="H1461" s="6">
        <v>0.67194001265549796</v>
      </c>
      <c r="I1461" s="6">
        <v>73.033600424595306</v>
      </c>
      <c r="J1461" s="6">
        <v>75.667605274204803</v>
      </c>
      <c r="K1461" s="6">
        <v>417.90868961497301</v>
      </c>
      <c r="L1461" s="6">
        <v>75.076443576469799</v>
      </c>
      <c r="M1461" s="6">
        <v>0.64699737026623505</v>
      </c>
      <c r="N1461" s="6">
        <v>73.808328730748002</v>
      </c>
      <c r="O1461" s="6">
        <v>76.344558422191596</v>
      </c>
      <c r="P1461" s="6">
        <v>0.72584072706973801</v>
      </c>
      <c r="Q1461" s="6">
        <v>10.1117986098619</v>
      </c>
    </row>
    <row r="1462" spans="1:17">
      <c r="A1462" s="6" t="s">
        <v>1580</v>
      </c>
      <c r="B1462" s="6" t="s">
        <v>70</v>
      </c>
      <c r="C1462" s="6" t="s">
        <v>3</v>
      </c>
      <c r="D1462" s="6" t="s">
        <v>27</v>
      </c>
      <c r="E1462" s="6" t="s">
        <v>10</v>
      </c>
      <c r="F1462" s="6">
        <v>428.56200000000001</v>
      </c>
      <c r="G1462" s="6">
        <v>74.350602849400104</v>
      </c>
      <c r="H1462" s="6">
        <v>0.67194001265549796</v>
      </c>
      <c r="I1462" s="6">
        <v>73.033600424595306</v>
      </c>
      <c r="J1462" s="6">
        <v>75.667605274204803</v>
      </c>
      <c r="K1462" s="6">
        <v>417.94033004194199</v>
      </c>
      <c r="L1462" s="6">
        <v>74.5947742631799</v>
      </c>
      <c r="M1462" s="6">
        <v>0.67888640587915405</v>
      </c>
      <c r="N1462" s="6">
        <v>73.264156907656698</v>
      </c>
      <c r="O1462" s="6">
        <v>75.925391618703003</v>
      </c>
      <c r="P1462" s="6">
        <v>0.24417141377981</v>
      </c>
      <c r="Q1462" s="6">
        <v>3.4015894539208902</v>
      </c>
    </row>
    <row r="1463" spans="1:17">
      <c r="A1463" s="6" t="s">
        <v>1581</v>
      </c>
      <c r="B1463" s="6" t="s">
        <v>70</v>
      </c>
      <c r="C1463" s="6" t="s">
        <v>3</v>
      </c>
      <c r="D1463" s="6" t="s">
        <v>27</v>
      </c>
      <c r="E1463" s="6" t="s">
        <v>11</v>
      </c>
      <c r="F1463" s="6">
        <v>428.56200000000001</v>
      </c>
      <c r="G1463" s="6">
        <v>74.350602849400104</v>
      </c>
      <c r="H1463" s="6">
        <v>0.67194001265549796</v>
      </c>
      <c r="I1463" s="6">
        <v>73.033600424595306</v>
      </c>
      <c r="J1463" s="6">
        <v>75.667605274204803</v>
      </c>
      <c r="K1463" s="6">
        <v>426.56200000000001</v>
      </c>
      <c r="L1463" s="6">
        <v>74.547502291425005</v>
      </c>
      <c r="M1463" s="6">
        <v>0.65913960832795904</v>
      </c>
      <c r="N1463" s="6">
        <v>73.255588659102202</v>
      </c>
      <c r="O1463" s="6">
        <v>75.839415923747794</v>
      </c>
      <c r="P1463" s="6">
        <v>0.19689944202490001</v>
      </c>
      <c r="Q1463" s="6">
        <v>2.7430363575598502</v>
      </c>
    </row>
    <row r="1464" spans="1:17">
      <c r="A1464" s="6" t="s">
        <v>1582</v>
      </c>
      <c r="B1464" s="6" t="s">
        <v>70</v>
      </c>
      <c r="C1464" s="6" t="s">
        <v>3</v>
      </c>
      <c r="D1464" s="6" t="s">
        <v>27</v>
      </c>
      <c r="E1464" s="6" t="s">
        <v>6</v>
      </c>
      <c r="F1464" s="6">
        <v>428.56200000000001</v>
      </c>
      <c r="G1464" s="6">
        <v>74.350602849400104</v>
      </c>
      <c r="H1464" s="6">
        <v>0.67194001265549796</v>
      </c>
      <c r="I1464" s="6">
        <v>73.033600424595306</v>
      </c>
      <c r="J1464" s="6">
        <v>75.667605274204803</v>
      </c>
      <c r="K1464" s="6">
        <v>411.83461838091802</v>
      </c>
      <c r="L1464" s="6">
        <v>75.156203273361896</v>
      </c>
      <c r="M1464" s="6">
        <v>0.65299898603228201</v>
      </c>
      <c r="N1464" s="6">
        <v>73.876325260738597</v>
      </c>
      <c r="O1464" s="6">
        <v>76.436081285985097</v>
      </c>
      <c r="P1464" s="6">
        <v>0.80560042396179199</v>
      </c>
      <c r="Q1464" s="6">
        <v>11.2229431930709</v>
      </c>
    </row>
    <row r="1465" spans="1:17">
      <c r="A1465" s="6" t="s">
        <v>1583</v>
      </c>
      <c r="B1465" s="6" t="s">
        <v>70</v>
      </c>
      <c r="C1465" s="6" t="s">
        <v>3</v>
      </c>
      <c r="D1465" s="6" t="s">
        <v>27</v>
      </c>
      <c r="E1465" s="6" t="s">
        <v>8</v>
      </c>
      <c r="F1465" s="6">
        <v>428.56200000000001</v>
      </c>
      <c r="G1465" s="6">
        <v>74.350602849400104</v>
      </c>
      <c r="H1465" s="6">
        <v>0.67194001265549796</v>
      </c>
      <c r="I1465" s="6">
        <v>73.033600424595306</v>
      </c>
      <c r="J1465" s="6">
        <v>75.667605274204803</v>
      </c>
      <c r="K1465" s="6">
        <v>382.53086605465103</v>
      </c>
      <c r="L1465" s="6">
        <v>75.628657478854393</v>
      </c>
      <c r="M1465" s="6">
        <v>0.69704703584341199</v>
      </c>
      <c r="N1465" s="6">
        <v>74.262445288601299</v>
      </c>
      <c r="O1465" s="6">
        <v>76.994869669107501</v>
      </c>
      <c r="P1465" s="6">
        <v>1.27805462945432</v>
      </c>
      <c r="Q1465" s="6">
        <v>17.804775267456201</v>
      </c>
    </row>
    <row r="1466" spans="1:17">
      <c r="A1466" s="6" t="s">
        <v>1584</v>
      </c>
      <c r="B1466" s="6" t="s">
        <v>40</v>
      </c>
      <c r="C1466" s="6" t="s">
        <v>3</v>
      </c>
      <c r="D1466" s="6" t="s">
        <v>27</v>
      </c>
      <c r="E1466" s="6" t="s">
        <v>7</v>
      </c>
      <c r="F1466" s="6">
        <v>337.73399999999998</v>
      </c>
      <c r="G1466" s="6">
        <v>77.712130995680099</v>
      </c>
      <c r="H1466" s="6">
        <v>0.78377465569791305</v>
      </c>
      <c r="I1466" s="6">
        <v>76.175932670512196</v>
      </c>
      <c r="J1466" s="6">
        <v>79.248329320848001</v>
      </c>
      <c r="K1466" s="6">
        <v>316.20237480872402</v>
      </c>
      <c r="L1466" s="6">
        <v>78.385887638362803</v>
      </c>
      <c r="M1466" s="6">
        <v>0.82330660521160404</v>
      </c>
      <c r="N1466" s="6">
        <v>76.772206692148004</v>
      </c>
      <c r="O1466" s="6">
        <v>79.999568584577503</v>
      </c>
      <c r="P1466" s="6">
        <v>0.67375664268270397</v>
      </c>
      <c r="Q1466" s="6">
        <v>21.814626156681602</v>
      </c>
    </row>
    <row r="1467" spans="1:17">
      <c r="A1467" s="6" t="s">
        <v>1585</v>
      </c>
      <c r="B1467" s="6" t="s">
        <v>40</v>
      </c>
      <c r="C1467" s="6" t="s">
        <v>3</v>
      </c>
      <c r="D1467" s="6" t="s">
        <v>27</v>
      </c>
      <c r="E1467" s="6" t="s">
        <v>5</v>
      </c>
      <c r="F1467" s="6">
        <v>337.73399999999998</v>
      </c>
      <c r="G1467" s="6">
        <v>77.712130995680099</v>
      </c>
      <c r="H1467" s="6">
        <v>0.78377465569791305</v>
      </c>
      <c r="I1467" s="6">
        <v>76.175932670512196</v>
      </c>
      <c r="J1467" s="6">
        <v>79.248329320848001</v>
      </c>
      <c r="K1467" s="6">
        <v>312.93406969022101</v>
      </c>
      <c r="L1467" s="6">
        <v>78.781069058849198</v>
      </c>
      <c r="M1467" s="6">
        <v>0.78776975539638505</v>
      </c>
      <c r="N1467" s="6">
        <v>77.237040338272195</v>
      </c>
      <c r="O1467" s="6">
        <v>80.325097779426102</v>
      </c>
      <c r="P1467" s="6">
        <v>1.0689380631690899</v>
      </c>
      <c r="Q1467" s="6">
        <v>34.609653924647702</v>
      </c>
    </row>
    <row r="1468" spans="1:17">
      <c r="A1468" s="6" t="s">
        <v>1586</v>
      </c>
      <c r="B1468" s="6" t="s">
        <v>40</v>
      </c>
      <c r="C1468" s="6" t="s">
        <v>3</v>
      </c>
      <c r="D1468" s="6" t="s">
        <v>27</v>
      </c>
      <c r="E1468" s="6" t="s">
        <v>9</v>
      </c>
      <c r="F1468" s="6">
        <v>337.73399999999998</v>
      </c>
      <c r="G1468" s="6">
        <v>77.712130995680099</v>
      </c>
      <c r="H1468" s="6">
        <v>0.78377465569791305</v>
      </c>
      <c r="I1468" s="6">
        <v>76.175932670512196</v>
      </c>
      <c r="J1468" s="6">
        <v>79.248329320848001</v>
      </c>
      <c r="K1468" s="6">
        <v>339.72300903844302</v>
      </c>
      <c r="L1468" s="6">
        <v>77.680250777557305</v>
      </c>
      <c r="M1468" s="6">
        <v>0.76990310520085903</v>
      </c>
      <c r="N1468" s="6">
        <v>76.171240691363593</v>
      </c>
      <c r="O1468" s="6">
        <v>79.189260863751002</v>
      </c>
      <c r="P1468" s="6">
        <v>-3.1880218122779497E-2</v>
      </c>
      <c r="Q1468" s="6">
        <v>-1.0322050961498499</v>
      </c>
    </row>
    <row r="1469" spans="1:17">
      <c r="A1469" s="6" t="s">
        <v>1587</v>
      </c>
      <c r="B1469" s="6" t="s">
        <v>40</v>
      </c>
      <c r="C1469" s="6" t="s">
        <v>3</v>
      </c>
      <c r="D1469" s="6" t="s">
        <v>27</v>
      </c>
      <c r="E1469" s="6" t="s">
        <v>12</v>
      </c>
      <c r="F1469" s="6">
        <v>337.73399999999998</v>
      </c>
      <c r="G1469" s="6">
        <v>77.712130995680099</v>
      </c>
      <c r="H1469" s="6">
        <v>0.78377465569791305</v>
      </c>
      <c r="I1469" s="6">
        <v>76.175932670512196</v>
      </c>
      <c r="J1469" s="6">
        <v>79.248329320848001</v>
      </c>
      <c r="K1469" s="6">
        <v>324.469245629223</v>
      </c>
      <c r="L1469" s="6">
        <v>78.499638793878106</v>
      </c>
      <c r="M1469" s="6">
        <v>0.77113561434446598</v>
      </c>
      <c r="N1469" s="6">
        <v>76.988212989762999</v>
      </c>
      <c r="O1469" s="6">
        <v>80.011064597993297</v>
      </c>
      <c r="P1469" s="6">
        <v>0.78750779819803496</v>
      </c>
      <c r="Q1469" s="6">
        <v>25.497616089926801</v>
      </c>
    </row>
    <row r="1470" spans="1:17">
      <c r="A1470" s="6" t="s">
        <v>1588</v>
      </c>
      <c r="B1470" s="6" t="s">
        <v>40</v>
      </c>
      <c r="C1470" s="6" t="s">
        <v>3</v>
      </c>
      <c r="D1470" s="6" t="s">
        <v>27</v>
      </c>
      <c r="E1470" s="6" t="s">
        <v>10</v>
      </c>
      <c r="F1470" s="6">
        <v>337.73399999999998</v>
      </c>
      <c r="G1470" s="6">
        <v>77.712130995680099</v>
      </c>
      <c r="H1470" s="6">
        <v>0.78377465569791305</v>
      </c>
      <c r="I1470" s="6">
        <v>76.175932670512196</v>
      </c>
      <c r="J1470" s="6">
        <v>79.248329320848001</v>
      </c>
      <c r="K1470" s="6">
        <v>344.41798124447399</v>
      </c>
      <c r="L1470" s="6">
        <v>77.496501383730802</v>
      </c>
      <c r="M1470" s="6">
        <v>0.76439234396231204</v>
      </c>
      <c r="N1470" s="6">
        <v>75.998292389564597</v>
      </c>
      <c r="O1470" s="6">
        <v>78.994710377896894</v>
      </c>
      <c r="P1470" s="6">
        <v>-0.215629611949296</v>
      </c>
      <c r="Q1470" s="6">
        <v>-6.98157031039388</v>
      </c>
    </row>
    <row r="1471" spans="1:17">
      <c r="A1471" s="6" t="s">
        <v>1589</v>
      </c>
      <c r="B1471" s="6" t="s">
        <v>40</v>
      </c>
      <c r="C1471" s="6" t="s">
        <v>3</v>
      </c>
      <c r="D1471" s="6" t="s">
        <v>27</v>
      </c>
      <c r="E1471" s="6" t="s">
        <v>11</v>
      </c>
      <c r="F1471" s="6">
        <v>337.73399999999998</v>
      </c>
      <c r="G1471" s="6">
        <v>77.712130995680099</v>
      </c>
      <c r="H1471" s="6">
        <v>0.78377465569791305</v>
      </c>
      <c r="I1471" s="6">
        <v>76.175932670512196</v>
      </c>
      <c r="J1471" s="6">
        <v>79.248329320848001</v>
      </c>
      <c r="K1471" s="6">
        <v>337.403934640523</v>
      </c>
      <c r="L1471" s="6">
        <v>77.762134818168505</v>
      </c>
      <c r="M1471" s="6">
        <v>0.77943198864061303</v>
      </c>
      <c r="N1471" s="6">
        <v>76.234448120432901</v>
      </c>
      <c r="O1471" s="6">
        <v>79.289821515904094</v>
      </c>
      <c r="P1471" s="6">
        <v>5.00038224884349E-2</v>
      </c>
      <c r="Q1471" s="6">
        <v>1.6190039917780501</v>
      </c>
    </row>
    <row r="1472" spans="1:17">
      <c r="A1472" s="6" t="s">
        <v>1590</v>
      </c>
      <c r="B1472" s="6" t="s">
        <v>40</v>
      </c>
      <c r="C1472" s="6" t="s">
        <v>3</v>
      </c>
      <c r="D1472" s="6" t="s">
        <v>27</v>
      </c>
      <c r="E1472" s="6" t="s">
        <v>6</v>
      </c>
      <c r="F1472" s="6">
        <v>337.73399999999998</v>
      </c>
      <c r="G1472" s="6">
        <v>77.712130995680099</v>
      </c>
      <c r="H1472" s="6">
        <v>0.78377465569791305</v>
      </c>
      <c r="I1472" s="6">
        <v>76.175932670512196</v>
      </c>
      <c r="J1472" s="6">
        <v>79.248329320848001</v>
      </c>
      <c r="K1472" s="6">
        <v>334.59993238621797</v>
      </c>
      <c r="L1472" s="6">
        <v>77.836493479484105</v>
      </c>
      <c r="M1472" s="6">
        <v>0.78953126472750101</v>
      </c>
      <c r="N1472" s="6">
        <v>76.289012200618203</v>
      </c>
      <c r="O1472" s="6">
        <v>79.383974758350007</v>
      </c>
      <c r="P1472" s="6">
        <v>0.12436248380399199</v>
      </c>
      <c r="Q1472" s="6">
        <v>4.0265593245929097</v>
      </c>
    </row>
    <row r="1473" spans="1:17">
      <c r="A1473" s="6" t="s">
        <v>1591</v>
      </c>
      <c r="B1473" s="6" t="s">
        <v>40</v>
      </c>
      <c r="C1473" s="6" t="s">
        <v>3</v>
      </c>
      <c r="D1473" s="6" t="s">
        <v>27</v>
      </c>
      <c r="E1473" s="6" t="s">
        <v>8</v>
      </c>
      <c r="F1473" s="6">
        <v>337.73399999999998</v>
      </c>
      <c r="G1473" s="6">
        <v>77.712130995680099</v>
      </c>
      <c r="H1473" s="6">
        <v>0.78377465569791305</v>
      </c>
      <c r="I1473" s="6">
        <v>76.175932670512196</v>
      </c>
      <c r="J1473" s="6">
        <v>79.248329320848001</v>
      </c>
      <c r="K1473" s="6">
        <v>321.64471726972198</v>
      </c>
      <c r="L1473" s="6">
        <v>78.343626629380907</v>
      </c>
      <c r="M1473" s="6">
        <v>0.79123705493475505</v>
      </c>
      <c r="N1473" s="6">
        <v>76.792802001708694</v>
      </c>
      <c r="O1473" s="6">
        <v>79.894451257053007</v>
      </c>
      <c r="P1473" s="6">
        <v>0.63149563370077999</v>
      </c>
      <c r="Q1473" s="6">
        <v>20.446315918916699</v>
      </c>
    </row>
    <row r="1474" spans="1:17">
      <c r="A1474" s="6" t="s">
        <v>1592</v>
      </c>
      <c r="B1474" s="6" t="s">
        <v>92</v>
      </c>
      <c r="C1474" s="6" t="s">
        <v>3</v>
      </c>
      <c r="D1474" s="6" t="s">
        <v>27</v>
      </c>
      <c r="E1474" s="6" t="s">
        <v>7</v>
      </c>
      <c r="F1474" s="6">
        <v>461.642</v>
      </c>
      <c r="G1474" s="6">
        <v>77.388935854702396</v>
      </c>
      <c r="H1474" s="6">
        <v>0.71045736979018803</v>
      </c>
      <c r="I1474" s="6">
        <v>75.996439409913606</v>
      </c>
      <c r="J1474" s="6">
        <v>78.781432299491101</v>
      </c>
      <c r="K1474" s="6">
        <v>429.10744814365199</v>
      </c>
      <c r="L1474" s="6">
        <v>78.309460470382106</v>
      </c>
      <c r="M1474" s="6">
        <v>0.71026492637704597</v>
      </c>
      <c r="N1474" s="6">
        <v>76.917341214683006</v>
      </c>
      <c r="O1474" s="6">
        <v>79.701579726081107</v>
      </c>
      <c r="P1474" s="6">
        <v>0.92052461567968202</v>
      </c>
      <c r="Q1474" s="6">
        <v>21.543635632133299</v>
      </c>
    </row>
    <row r="1475" spans="1:17">
      <c r="A1475" s="6" t="s">
        <v>1593</v>
      </c>
      <c r="B1475" s="6" t="s">
        <v>92</v>
      </c>
      <c r="C1475" s="6" t="s">
        <v>3</v>
      </c>
      <c r="D1475" s="6" t="s">
        <v>27</v>
      </c>
      <c r="E1475" s="6" t="s">
        <v>5</v>
      </c>
      <c r="F1475" s="6">
        <v>461.642</v>
      </c>
      <c r="G1475" s="6">
        <v>77.388935854702396</v>
      </c>
      <c r="H1475" s="6">
        <v>0.71045736979018803</v>
      </c>
      <c r="I1475" s="6">
        <v>75.996439409913606</v>
      </c>
      <c r="J1475" s="6">
        <v>78.781432299491101</v>
      </c>
      <c r="K1475" s="6">
        <v>432.44900286373502</v>
      </c>
      <c r="L1475" s="6">
        <v>78.213007353251896</v>
      </c>
      <c r="M1475" s="6">
        <v>0.71262577808231597</v>
      </c>
      <c r="N1475" s="6">
        <v>76.816260828210503</v>
      </c>
      <c r="O1475" s="6">
        <v>79.609753878293205</v>
      </c>
      <c r="P1475" s="6">
        <v>0.82407149854948603</v>
      </c>
      <c r="Q1475" s="6">
        <v>19.286280667755602</v>
      </c>
    </row>
    <row r="1476" spans="1:17">
      <c r="A1476" s="6" t="s">
        <v>1594</v>
      </c>
      <c r="B1476" s="6" t="s">
        <v>92</v>
      </c>
      <c r="C1476" s="6" t="s">
        <v>3</v>
      </c>
      <c r="D1476" s="6" t="s">
        <v>27</v>
      </c>
      <c r="E1476" s="6" t="s">
        <v>9</v>
      </c>
      <c r="F1476" s="6">
        <v>461.642</v>
      </c>
      <c r="G1476" s="6">
        <v>77.388935854702396</v>
      </c>
      <c r="H1476" s="6">
        <v>0.71045736979018803</v>
      </c>
      <c r="I1476" s="6">
        <v>75.996439409913606</v>
      </c>
      <c r="J1476" s="6">
        <v>78.781432299491101</v>
      </c>
      <c r="K1476" s="6">
        <v>465.702692745626</v>
      </c>
      <c r="L1476" s="6">
        <v>77.3680052280193</v>
      </c>
      <c r="M1476" s="6">
        <v>0.70724294852766301</v>
      </c>
      <c r="N1476" s="6">
        <v>75.981809048905106</v>
      </c>
      <c r="O1476" s="6">
        <v>78.754201407133493</v>
      </c>
      <c r="P1476" s="6">
        <v>-2.09306266830964E-2</v>
      </c>
      <c r="Q1476" s="6">
        <v>-0.48985305458658701</v>
      </c>
    </row>
    <row r="1477" spans="1:17">
      <c r="A1477" s="6" t="s">
        <v>1595</v>
      </c>
      <c r="B1477" s="6" t="s">
        <v>92</v>
      </c>
      <c r="C1477" s="6" t="s">
        <v>3</v>
      </c>
      <c r="D1477" s="6" t="s">
        <v>27</v>
      </c>
      <c r="E1477" s="6" t="s">
        <v>12</v>
      </c>
      <c r="F1477" s="6">
        <v>461.642</v>
      </c>
      <c r="G1477" s="6">
        <v>77.388935854702396</v>
      </c>
      <c r="H1477" s="6">
        <v>0.71045736979018803</v>
      </c>
      <c r="I1477" s="6">
        <v>75.996439409913606</v>
      </c>
      <c r="J1477" s="6">
        <v>78.781432299491101</v>
      </c>
      <c r="K1477" s="6">
        <v>448.16475768372402</v>
      </c>
      <c r="L1477" s="6">
        <v>77.896060228375802</v>
      </c>
      <c r="M1477" s="6">
        <v>0.70569395217858599</v>
      </c>
      <c r="N1477" s="6">
        <v>76.512900082105801</v>
      </c>
      <c r="O1477" s="6">
        <v>79.279220374645902</v>
      </c>
      <c r="P1477" s="6">
        <v>0.50712437367346297</v>
      </c>
      <c r="Q1477" s="6">
        <v>11.868561188369799</v>
      </c>
    </row>
    <row r="1478" spans="1:17">
      <c r="A1478" s="6" t="s">
        <v>1596</v>
      </c>
      <c r="B1478" s="6" t="s">
        <v>92</v>
      </c>
      <c r="C1478" s="6" t="s">
        <v>3</v>
      </c>
      <c r="D1478" s="6" t="s">
        <v>27</v>
      </c>
      <c r="E1478" s="6" t="s">
        <v>10</v>
      </c>
      <c r="F1478" s="6">
        <v>461.642</v>
      </c>
      <c r="G1478" s="6">
        <v>77.388935854702396</v>
      </c>
      <c r="H1478" s="6">
        <v>0.71045736979018803</v>
      </c>
      <c r="I1478" s="6">
        <v>75.996439409913606</v>
      </c>
      <c r="J1478" s="6">
        <v>78.781432299491101</v>
      </c>
      <c r="K1478" s="6">
        <v>432.61825239761203</v>
      </c>
      <c r="L1478" s="6">
        <v>77.745378599661294</v>
      </c>
      <c r="M1478" s="6">
        <v>0.72884404678819303</v>
      </c>
      <c r="N1478" s="6">
        <v>76.316844267956398</v>
      </c>
      <c r="O1478" s="6">
        <v>79.173912931366104</v>
      </c>
      <c r="P1478" s="6">
        <v>0.35644274495886902</v>
      </c>
      <c r="Q1478" s="6">
        <v>8.3420611359114503</v>
      </c>
    </row>
    <row r="1479" spans="1:17">
      <c r="A1479" s="6" t="s">
        <v>1597</v>
      </c>
      <c r="B1479" s="6" t="s">
        <v>92</v>
      </c>
      <c r="C1479" s="6" t="s">
        <v>3</v>
      </c>
      <c r="D1479" s="6" t="s">
        <v>27</v>
      </c>
      <c r="E1479" s="6" t="s">
        <v>11</v>
      </c>
      <c r="F1479" s="6">
        <v>461.642</v>
      </c>
      <c r="G1479" s="6">
        <v>77.388935854702396</v>
      </c>
      <c r="H1479" s="6">
        <v>0.71045736979018803</v>
      </c>
      <c r="I1479" s="6">
        <v>75.996439409913606</v>
      </c>
      <c r="J1479" s="6">
        <v>78.781432299491101</v>
      </c>
      <c r="K1479" s="6">
        <v>458.83017204301098</v>
      </c>
      <c r="L1479" s="6">
        <v>77.879874889286498</v>
      </c>
      <c r="M1479" s="6">
        <v>0.651859515576932</v>
      </c>
      <c r="N1479" s="6">
        <v>76.602230238755695</v>
      </c>
      <c r="O1479" s="6">
        <v>79.157519539817301</v>
      </c>
      <c r="P1479" s="6">
        <v>0.49093903458413002</v>
      </c>
      <c r="Q1479" s="6">
        <v>11.489765182284</v>
      </c>
    </row>
    <row r="1480" spans="1:17">
      <c r="A1480" s="6" t="s">
        <v>1598</v>
      </c>
      <c r="B1480" s="6" t="s">
        <v>92</v>
      </c>
      <c r="C1480" s="6" t="s">
        <v>3</v>
      </c>
      <c r="D1480" s="6" t="s">
        <v>27</v>
      </c>
      <c r="E1480" s="6" t="s">
        <v>6</v>
      </c>
      <c r="F1480" s="6">
        <v>461.642</v>
      </c>
      <c r="G1480" s="6">
        <v>77.388935854702396</v>
      </c>
      <c r="H1480" s="6">
        <v>0.71045736979018803</v>
      </c>
      <c r="I1480" s="6">
        <v>75.996439409913606</v>
      </c>
      <c r="J1480" s="6">
        <v>78.781432299491101</v>
      </c>
      <c r="K1480" s="6">
        <v>443.71396591638302</v>
      </c>
      <c r="L1480" s="6">
        <v>77.961945633847193</v>
      </c>
      <c r="M1480" s="6">
        <v>0.68579717553310204</v>
      </c>
      <c r="N1480" s="6">
        <v>76.617783169802394</v>
      </c>
      <c r="O1480" s="6">
        <v>79.306108097892107</v>
      </c>
      <c r="P1480" s="6">
        <v>0.57300977914485396</v>
      </c>
      <c r="Q1480" s="6">
        <v>13.4105201374012</v>
      </c>
    </row>
    <row r="1481" spans="1:17">
      <c r="A1481" s="6" t="s">
        <v>1599</v>
      </c>
      <c r="B1481" s="6" t="s">
        <v>92</v>
      </c>
      <c r="C1481" s="6" t="s">
        <v>3</v>
      </c>
      <c r="D1481" s="6" t="s">
        <v>27</v>
      </c>
      <c r="E1481" s="6" t="s">
        <v>8</v>
      </c>
      <c r="F1481" s="6">
        <v>461.642</v>
      </c>
      <c r="G1481" s="6">
        <v>77.388935854702396</v>
      </c>
      <c r="H1481" s="6">
        <v>0.71045736979018803</v>
      </c>
      <c r="I1481" s="6">
        <v>75.996439409913606</v>
      </c>
      <c r="J1481" s="6">
        <v>78.781432299491101</v>
      </c>
      <c r="K1481" s="6">
        <v>423.21362372990399</v>
      </c>
      <c r="L1481" s="6">
        <v>78.0105922760862</v>
      </c>
      <c r="M1481" s="6">
        <v>0.73237217938445198</v>
      </c>
      <c r="N1481" s="6">
        <v>76.5751428044926</v>
      </c>
      <c r="O1481" s="6">
        <v>79.446041747679701</v>
      </c>
      <c r="P1481" s="6">
        <v>0.62165642138378996</v>
      </c>
      <c r="Q1481" s="6">
        <v>14.5490291107311</v>
      </c>
    </row>
    <row r="1482" spans="1:17">
      <c r="A1482" s="6" t="s">
        <v>1600</v>
      </c>
      <c r="B1482" s="6" t="s">
        <v>57</v>
      </c>
      <c r="C1482" s="6" t="s">
        <v>3</v>
      </c>
      <c r="D1482" s="6" t="s">
        <v>27</v>
      </c>
      <c r="E1482" s="6" t="s">
        <v>7</v>
      </c>
      <c r="F1482" s="6">
        <v>765.41499999999996</v>
      </c>
      <c r="G1482" s="6">
        <v>74.634985162425195</v>
      </c>
      <c r="H1482" s="6">
        <v>0.53443989128709801</v>
      </c>
      <c r="I1482" s="6">
        <v>73.587482975502496</v>
      </c>
      <c r="J1482" s="6">
        <v>75.682487349347994</v>
      </c>
      <c r="K1482" s="6">
        <v>686.55574386938497</v>
      </c>
      <c r="L1482" s="6">
        <v>75.785765254736205</v>
      </c>
      <c r="M1482" s="6">
        <v>0.554244674889942</v>
      </c>
      <c r="N1482" s="6">
        <v>74.699445691951993</v>
      </c>
      <c r="O1482" s="6">
        <v>76.872084817520502</v>
      </c>
      <c r="P1482" s="6">
        <v>1.1507800923110101</v>
      </c>
      <c r="Q1482" s="6">
        <v>21.762280697713599</v>
      </c>
    </row>
    <row r="1483" spans="1:17">
      <c r="A1483" s="6" t="s">
        <v>1601</v>
      </c>
      <c r="B1483" s="6" t="s">
        <v>57</v>
      </c>
      <c r="C1483" s="6" t="s">
        <v>3</v>
      </c>
      <c r="D1483" s="6" t="s">
        <v>27</v>
      </c>
      <c r="E1483" s="6" t="s">
        <v>5</v>
      </c>
      <c r="F1483" s="6">
        <v>765.41499999999996</v>
      </c>
      <c r="G1483" s="6">
        <v>74.634985162425195</v>
      </c>
      <c r="H1483" s="6">
        <v>0.53443989128709801</v>
      </c>
      <c r="I1483" s="6">
        <v>73.587482975502496</v>
      </c>
      <c r="J1483" s="6">
        <v>75.682487349347994</v>
      </c>
      <c r="K1483" s="6">
        <v>692.06887505591897</v>
      </c>
      <c r="L1483" s="6">
        <v>75.904188209073993</v>
      </c>
      <c r="M1483" s="6">
        <v>0.53916442438850598</v>
      </c>
      <c r="N1483" s="6">
        <v>74.847425937272504</v>
      </c>
      <c r="O1483" s="6">
        <v>76.960950480875496</v>
      </c>
      <c r="P1483" s="6">
        <v>1.26920304664876</v>
      </c>
      <c r="Q1483" s="6">
        <v>24.001764670863601</v>
      </c>
    </row>
    <row r="1484" spans="1:17">
      <c r="A1484" s="6" t="s">
        <v>1602</v>
      </c>
      <c r="B1484" s="6" t="s">
        <v>57</v>
      </c>
      <c r="C1484" s="6" t="s">
        <v>3</v>
      </c>
      <c r="D1484" s="6" t="s">
        <v>27</v>
      </c>
      <c r="E1484" s="6" t="s">
        <v>9</v>
      </c>
      <c r="F1484" s="6">
        <v>765.41499999999996</v>
      </c>
      <c r="G1484" s="6">
        <v>74.634985162425195</v>
      </c>
      <c r="H1484" s="6">
        <v>0.53443989128709801</v>
      </c>
      <c r="I1484" s="6">
        <v>73.587482975502496</v>
      </c>
      <c r="J1484" s="6">
        <v>75.682487349347994</v>
      </c>
      <c r="K1484" s="6">
        <v>745.26622336467995</v>
      </c>
      <c r="L1484" s="6">
        <v>75.060340797482496</v>
      </c>
      <c r="M1484" s="6">
        <v>0.531266158651019</v>
      </c>
      <c r="N1484" s="6">
        <v>74.0190591265265</v>
      </c>
      <c r="O1484" s="6">
        <v>76.101622468438507</v>
      </c>
      <c r="P1484" s="6">
        <v>0.42535563505725799</v>
      </c>
      <c r="Q1484" s="6">
        <v>8.0438554579796797</v>
      </c>
    </row>
    <row r="1485" spans="1:17">
      <c r="A1485" s="6" t="s">
        <v>1603</v>
      </c>
      <c r="B1485" s="6" t="s">
        <v>57</v>
      </c>
      <c r="C1485" s="6" t="s">
        <v>3</v>
      </c>
      <c r="D1485" s="6" t="s">
        <v>27</v>
      </c>
      <c r="E1485" s="6" t="s">
        <v>12</v>
      </c>
      <c r="F1485" s="6">
        <v>765.41499999999996</v>
      </c>
      <c r="G1485" s="6">
        <v>74.634985162425195</v>
      </c>
      <c r="H1485" s="6">
        <v>0.53443989128709801</v>
      </c>
      <c r="I1485" s="6">
        <v>73.587482975502496</v>
      </c>
      <c r="J1485" s="6">
        <v>75.682487349347994</v>
      </c>
      <c r="K1485" s="6">
        <v>739.85082587872</v>
      </c>
      <c r="L1485" s="6">
        <v>75.740154042967504</v>
      </c>
      <c r="M1485" s="6">
        <v>0.494315552704228</v>
      </c>
      <c r="N1485" s="6">
        <v>74.771295559667195</v>
      </c>
      <c r="O1485" s="6">
        <v>76.709012526267799</v>
      </c>
      <c r="P1485" s="6">
        <v>1.1051688805422699</v>
      </c>
      <c r="Q1485" s="6">
        <v>20.8997318926844</v>
      </c>
    </row>
    <row r="1486" spans="1:17">
      <c r="A1486" s="6" t="s">
        <v>1604</v>
      </c>
      <c r="B1486" s="6" t="s">
        <v>57</v>
      </c>
      <c r="C1486" s="6" t="s">
        <v>3</v>
      </c>
      <c r="D1486" s="6" t="s">
        <v>27</v>
      </c>
      <c r="E1486" s="6" t="s">
        <v>10</v>
      </c>
      <c r="F1486" s="6">
        <v>765.41499999999996</v>
      </c>
      <c r="G1486" s="6">
        <v>74.634985162425195</v>
      </c>
      <c r="H1486" s="6">
        <v>0.53443989128709801</v>
      </c>
      <c r="I1486" s="6">
        <v>73.587482975502496</v>
      </c>
      <c r="J1486" s="6">
        <v>75.682487349347994</v>
      </c>
      <c r="K1486" s="6">
        <v>755.86280321879997</v>
      </c>
      <c r="L1486" s="6">
        <v>74.804056564748194</v>
      </c>
      <c r="M1486" s="6">
        <v>0.53429839553938296</v>
      </c>
      <c r="N1486" s="6">
        <v>73.756831709491095</v>
      </c>
      <c r="O1486" s="6">
        <v>75.851281420005407</v>
      </c>
      <c r="P1486" s="6">
        <v>0.169071402322999</v>
      </c>
      <c r="Q1486" s="6">
        <v>3.1972914198751798</v>
      </c>
    </row>
    <row r="1487" spans="1:17">
      <c r="A1487" s="6" t="s">
        <v>1605</v>
      </c>
      <c r="B1487" s="6" t="s">
        <v>57</v>
      </c>
      <c r="C1487" s="6" t="s">
        <v>3</v>
      </c>
      <c r="D1487" s="6" t="s">
        <v>27</v>
      </c>
      <c r="E1487" s="6" t="s">
        <v>11</v>
      </c>
      <c r="F1487" s="6">
        <v>765.41499999999996</v>
      </c>
      <c r="G1487" s="6">
        <v>74.634985162425195</v>
      </c>
      <c r="H1487" s="6">
        <v>0.53443989128709801</v>
      </c>
      <c r="I1487" s="6">
        <v>73.587482975502496</v>
      </c>
      <c r="J1487" s="6">
        <v>75.682487349347994</v>
      </c>
      <c r="K1487" s="6">
        <v>765.60778606965198</v>
      </c>
      <c r="L1487" s="6">
        <v>74.620041613999305</v>
      </c>
      <c r="M1487" s="6">
        <v>0.53541533028690202</v>
      </c>
      <c r="N1487" s="6">
        <v>73.570627566637</v>
      </c>
      <c r="O1487" s="6">
        <v>75.669455661361596</v>
      </c>
      <c r="P1487" s="6">
        <v>-1.49435484259328E-2</v>
      </c>
      <c r="Q1487" s="6">
        <v>-0.28259586487279598</v>
      </c>
    </row>
    <row r="1488" spans="1:17">
      <c r="A1488" s="6" t="s">
        <v>1606</v>
      </c>
      <c r="B1488" s="6" t="s">
        <v>57</v>
      </c>
      <c r="C1488" s="6" t="s">
        <v>3</v>
      </c>
      <c r="D1488" s="6" t="s">
        <v>27</v>
      </c>
      <c r="E1488" s="6" t="s">
        <v>6</v>
      </c>
      <c r="F1488" s="6">
        <v>765.41499999999996</v>
      </c>
      <c r="G1488" s="6">
        <v>74.634985162425195</v>
      </c>
      <c r="H1488" s="6">
        <v>0.53443989128709801</v>
      </c>
      <c r="I1488" s="6">
        <v>73.587482975502496</v>
      </c>
      <c r="J1488" s="6">
        <v>75.682487349347994</v>
      </c>
      <c r="K1488" s="6">
        <v>752.44465069363798</v>
      </c>
      <c r="L1488" s="6">
        <v>74.869399994048194</v>
      </c>
      <c r="M1488" s="6">
        <v>0.53740953110619105</v>
      </c>
      <c r="N1488" s="6">
        <v>73.8160773130801</v>
      </c>
      <c r="O1488" s="6">
        <v>75.922722675016303</v>
      </c>
      <c r="P1488" s="6">
        <v>0.23441483162295601</v>
      </c>
      <c r="Q1488" s="6">
        <v>4.4329941051042603</v>
      </c>
    </row>
    <row r="1489" spans="1:17">
      <c r="A1489" s="6" t="s">
        <v>1607</v>
      </c>
      <c r="B1489" s="6" t="s">
        <v>57</v>
      </c>
      <c r="C1489" s="6" t="s">
        <v>3</v>
      </c>
      <c r="D1489" s="6" t="s">
        <v>27</v>
      </c>
      <c r="E1489" s="6" t="s">
        <v>8</v>
      </c>
      <c r="F1489" s="6">
        <v>765.41499999999996</v>
      </c>
      <c r="G1489" s="6">
        <v>74.634985162425195</v>
      </c>
      <c r="H1489" s="6">
        <v>0.53443989128709801</v>
      </c>
      <c r="I1489" s="6">
        <v>73.587482975502496</v>
      </c>
      <c r="J1489" s="6">
        <v>75.682487349347994</v>
      </c>
      <c r="K1489" s="6">
        <v>693.75780854142204</v>
      </c>
      <c r="L1489" s="6">
        <v>75.583892037381403</v>
      </c>
      <c r="M1489" s="6">
        <v>0.56422860429438104</v>
      </c>
      <c r="N1489" s="6">
        <v>74.478003972964402</v>
      </c>
      <c r="O1489" s="6">
        <v>76.689780101798306</v>
      </c>
      <c r="P1489" s="6">
        <v>0.94890687495612303</v>
      </c>
      <c r="Q1489" s="6">
        <v>17.944677620652101</v>
      </c>
    </row>
    <row r="1490" spans="1:17">
      <c r="A1490" s="6" t="s">
        <v>1608</v>
      </c>
      <c r="B1490" s="6" t="s">
        <v>45</v>
      </c>
      <c r="C1490" s="6" t="s">
        <v>3</v>
      </c>
      <c r="D1490" s="6" t="s">
        <v>27</v>
      </c>
      <c r="E1490" s="6" t="s">
        <v>7</v>
      </c>
      <c r="F1490" s="6">
        <v>763.57299999999998</v>
      </c>
      <c r="G1490" s="6">
        <v>73.347668431687694</v>
      </c>
      <c r="H1490" s="6">
        <v>0.530526141701261</v>
      </c>
      <c r="I1490" s="6">
        <v>72.307837193953205</v>
      </c>
      <c r="J1490" s="6">
        <v>74.387499669422198</v>
      </c>
      <c r="K1490" s="6">
        <v>680.26588933242999</v>
      </c>
      <c r="L1490" s="6">
        <v>74.5758556224133</v>
      </c>
      <c r="M1490" s="6">
        <v>0.55951285095831305</v>
      </c>
      <c r="N1490" s="6">
        <v>73.479210434535005</v>
      </c>
      <c r="O1490" s="6">
        <v>75.672500810291595</v>
      </c>
      <c r="P1490" s="6">
        <v>1.2281871907256099</v>
      </c>
      <c r="Q1490" s="6">
        <v>17.296941900563201</v>
      </c>
    </row>
    <row r="1491" spans="1:17">
      <c r="A1491" s="6" t="s">
        <v>1609</v>
      </c>
      <c r="B1491" s="6" t="s">
        <v>45</v>
      </c>
      <c r="C1491" s="6" t="s">
        <v>3</v>
      </c>
      <c r="D1491" s="6" t="s">
        <v>27</v>
      </c>
      <c r="E1491" s="6" t="s">
        <v>5</v>
      </c>
      <c r="F1491" s="6">
        <v>763.57299999999998</v>
      </c>
      <c r="G1491" s="6">
        <v>73.347668431687694</v>
      </c>
      <c r="H1491" s="6">
        <v>0.530526141701261</v>
      </c>
      <c r="I1491" s="6">
        <v>72.307837193953205</v>
      </c>
      <c r="J1491" s="6">
        <v>74.387499669422198</v>
      </c>
      <c r="K1491" s="6">
        <v>673.58326866164305</v>
      </c>
      <c r="L1491" s="6">
        <v>75.023319939871499</v>
      </c>
      <c r="M1491" s="6">
        <v>0.542852654129929</v>
      </c>
      <c r="N1491" s="6">
        <v>73.9593287377769</v>
      </c>
      <c r="O1491" s="6">
        <v>76.087311141966197</v>
      </c>
      <c r="P1491" s="6">
        <v>1.6756515081838299</v>
      </c>
      <c r="Q1491" s="6">
        <v>23.598720945398799</v>
      </c>
    </row>
    <row r="1492" spans="1:17">
      <c r="A1492" s="6" t="s">
        <v>1610</v>
      </c>
      <c r="B1492" s="6" t="s">
        <v>45</v>
      </c>
      <c r="C1492" s="6" t="s">
        <v>3</v>
      </c>
      <c r="D1492" s="6" t="s">
        <v>27</v>
      </c>
      <c r="E1492" s="6" t="s">
        <v>9</v>
      </c>
      <c r="F1492" s="6">
        <v>763.57299999999998</v>
      </c>
      <c r="G1492" s="6">
        <v>73.347668431687694</v>
      </c>
      <c r="H1492" s="6">
        <v>0.530526141701261</v>
      </c>
      <c r="I1492" s="6">
        <v>72.307837193953205</v>
      </c>
      <c r="J1492" s="6">
        <v>74.387499669422198</v>
      </c>
      <c r="K1492" s="6">
        <v>719.20093846315604</v>
      </c>
      <c r="L1492" s="6">
        <v>74.307988329390099</v>
      </c>
      <c r="M1492" s="6">
        <v>0.52945309705522203</v>
      </c>
      <c r="N1492" s="6">
        <v>73.270260259161901</v>
      </c>
      <c r="O1492" s="6">
        <v>75.345716399618397</v>
      </c>
      <c r="P1492" s="6">
        <v>0.96031989770241899</v>
      </c>
      <c r="Q1492" s="6">
        <v>13.5244835656527</v>
      </c>
    </row>
    <row r="1493" spans="1:17">
      <c r="A1493" s="6" t="s">
        <v>1611</v>
      </c>
      <c r="B1493" s="6" t="s">
        <v>45</v>
      </c>
      <c r="C1493" s="6" t="s">
        <v>3</v>
      </c>
      <c r="D1493" s="6" t="s">
        <v>27</v>
      </c>
      <c r="E1493" s="6" t="s">
        <v>12</v>
      </c>
      <c r="F1493" s="6">
        <v>763.57299999999998</v>
      </c>
      <c r="G1493" s="6">
        <v>73.347668431687694</v>
      </c>
      <c r="H1493" s="6">
        <v>0.530526141701261</v>
      </c>
      <c r="I1493" s="6">
        <v>72.307837193953205</v>
      </c>
      <c r="J1493" s="6">
        <v>74.387499669422198</v>
      </c>
      <c r="K1493" s="6">
        <v>726.81906575309699</v>
      </c>
      <c r="L1493" s="6">
        <v>74.691567122561906</v>
      </c>
      <c r="M1493" s="6">
        <v>0.49477439036222698</v>
      </c>
      <c r="N1493" s="6">
        <v>73.7218093174519</v>
      </c>
      <c r="O1493" s="6">
        <v>75.661324927671899</v>
      </c>
      <c r="P1493" s="6">
        <v>1.3438986908742101</v>
      </c>
      <c r="Q1493" s="6">
        <v>18.926542917746101</v>
      </c>
    </row>
    <row r="1494" spans="1:17">
      <c r="A1494" s="6" t="s">
        <v>1612</v>
      </c>
      <c r="B1494" s="6" t="s">
        <v>45</v>
      </c>
      <c r="C1494" s="6" t="s">
        <v>3</v>
      </c>
      <c r="D1494" s="6" t="s">
        <v>27</v>
      </c>
      <c r="E1494" s="6" t="s">
        <v>10</v>
      </c>
      <c r="F1494" s="6">
        <v>763.57299999999998</v>
      </c>
      <c r="G1494" s="6">
        <v>73.347668431687694</v>
      </c>
      <c r="H1494" s="6">
        <v>0.530526141701261</v>
      </c>
      <c r="I1494" s="6">
        <v>72.307837193953205</v>
      </c>
      <c r="J1494" s="6">
        <v>74.387499669422198</v>
      </c>
      <c r="K1494" s="6">
        <v>762.69427653270895</v>
      </c>
      <c r="L1494" s="6">
        <v>73.3601730944671</v>
      </c>
      <c r="M1494" s="6">
        <v>0.53062294222251905</v>
      </c>
      <c r="N1494" s="6">
        <v>72.320152127710998</v>
      </c>
      <c r="O1494" s="6">
        <v>74.400194061223203</v>
      </c>
      <c r="P1494" s="6">
        <v>1.25046627794063E-2</v>
      </c>
      <c r="Q1494" s="6">
        <v>0.176107052096629</v>
      </c>
    </row>
    <row r="1495" spans="1:17">
      <c r="A1495" s="6" t="s">
        <v>1613</v>
      </c>
      <c r="B1495" s="6" t="s">
        <v>45</v>
      </c>
      <c r="C1495" s="6" t="s">
        <v>3</v>
      </c>
      <c r="D1495" s="6" t="s">
        <v>27</v>
      </c>
      <c r="E1495" s="6" t="s">
        <v>11</v>
      </c>
      <c r="F1495" s="6">
        <v>763.57299999999998</v>
      </c>
      <c r="G1495" s="6">
        <v>73.347668431687694</v>
      </c>
      <c r="H1495" s="6">
        <v>0.530526141701261</v>
      </c>
      <c r="I1495" s="6">
        <v>72.307837193953205</v>
      </c>
      <c r="J1495" s="6">
        <v>74.387499669422198</v>
      </c>
      <c r="K1495" s="6">
        <v>764.87001492537297</v>
      </c>
      <c r="L1495" s="6">
        <v>73.267656587750096</v>
      </c>
      <c r="M1495" s="6">
        <v>0.53457825159988903</v>
      </c>
      <c r="N1495" s="6">
        <v>72.219883214614299</v>
      </c>
      <c r="O1495" s="6">
        <v>74.315429960885893</v>
      </c>
      <c r="P1495" s="6">
        <v>-8.0011843937597901E-2</v>
      </c>
      <c r="Q1495" s="6">
        <v>-1.12683166409505</v>
      </c>
    </row>
    <row r="1496" spans="1:17">
      <c r="A1496" s="6" t="s">
        <v>1614</v>
      </c>
      <c r="B1496" s="6" t="s">
        <v>45</v>
      </c>
      <c r="C1496" s="6" t="s">
        <v>3</v>
      </c>
      <c r="D1496" s="6" t="s">
        <v>27</v>
      </c>
      <c r="E1496" s="6" t="s">
        <v>6</v>
      </c>
      <c r="F1496" s="6">
        <v>763.57299999999998</v>
      </c>
      <c r="G1496" s="6">
        <v>73.347668431687694</v>
      </c>
      <c r="H1496" s="6">
        <v>0.530526141701261</v>
      </c>
      <c r="I1496" s="6">
        <v>72.307837193953205</v>
      </c>
      <c r="J1496" s="6">
        <v>74.387499669422198</v>
      </c>
      <c r="K1496" s="6">
        <v>729.28794420645295</v>
      </c>
      <c r="L1496" s="6">
        <v>74.217512017464799</v>
      </c>
      <c r="M1496" s="6">
        <v>0.52399849561994005</v>
      </c>
      <c r="N1496" s="6">
        <v>73.190474966049706</v>
      </c>
      <c r="O1496" s="6">
        <v>75.244549068879806</v>
      </c>
      <c r="P1496" s="6">
        <v>0.869843585777062</v>
      </c>
      <c r="Q1496" s="6">
        <v>12.250277546759399</v>
      </c>
    </row>
    <row r="1497" spans="1:17">
      <c r="A1497" s="6" t="s">
        <v>1615</v>
      </c>
      <c r="B1497" s="6" t="s">
        <v>45</v>
      </c>
      <c r="C1497" s="6" t="s">
        <v>3</v>
      </c>
      <c r="D1497" s="6" t="s">
        <v>27</v>
      </c>
      <c r="E1497" s="6" t="s">
        <v>8</v>
      </c>
      <c r="F1497" s="6">
        <v>763.57299999999998</v>
      </c>
      <c r="G1497" s="6">
        <v>73.347668431687694</v>
      </c>
      <c r="H1497" s="6">
        <v>0.530526141701261</v>
      </c>
      <c r="I1497" s="6">
        <v>72.307837193953205</v>
      </c>
      <c r="J1497" s="6">
        <v>74.387499669422198</v>
      </c>
      <c r="K1497" s="6">
        <v>692.37944867915098</v>
      </c>
      <c r="L1497" s="6">
        <v>74.437877827609597</v>
      </c>
      <c r="M1497" s="6">
        <v>0.55289320995245606</v>
      </c>
      <c r="N1497" s="6">
        <v>73.354207136102801</v>
      </c>
      <c r="O1497" s="6">
        <v>75.521548519116394</v>
      </c>
      <c r="P1497" s="6">
        <v>1.0902093959219299</v>
      </c>
      <c r="Q1497" s="6">
        <v>15.353757735878199</v>
      </c>
    </row>
    <row r="1498" spans="1:17">
      <c r="A1498" s="6" t="s">
        <v>1616</v>
      </c>
      <c r="B1498" s="6" t="s">
        <v>66</v>
      </c>
      <c r="C1498" s="6" t="s">
        <v>3</v>
      </c>
      <c r="D1498" s="6" t="s">
        <v>27</v>
      </c>
      <c r="E1498" s="6" t="s">
        <v>7</v>
      </c>
      <c r="F1498" s="6">
        <v>268.40600000000001</v>
      </c>
      <c r="G1498" s="6">
        <v>75.264173167415606</v>
      </c>
      <c r="H1498" s="6">
        <v>0.87245410568521597</v>
      </c>
      <c r="I1498" s="6">
        <v>73.554163120272605</v>
      </c>
      <c r="J1498" s="6">
        <v>76.974183214558593</v>
      </c>
      <c r="K1498" s="6">
        <v>259.31593495382299</v>
      </c>
      <c r="L1498" s="6">
        <v>75.601516700120996</v>
      </c>
      <c r="M1498" s="6">
        <v>0.88651079908869401</v>
      </c>
      <c r="N1498" s="6">
        <v>73.863955533907102</v>
      </c>
      <c r="O1498" s="6">
        <v>77.339077866334804</v>
      </c>
      <c r="P1498" s="6">
        <v>0.33734353270539003</v>
      </c>
      <c r="Q1498" s="6">
        <v>7.2305736035920001</v>
      </c>
    </row>
    <row r="1499" spans="1:17">
      <c r="A1499" s="6" t="s">
        <v>1617</v>
      </c>
      <c r="B1499" s="6" t="s">
        <v>66</v>
      </c>
      <c r="C1499" s="6" t="s">
        <v>3</v>
      </c>
      <c r="D1499" s="6" t="s">
        <v>27</v>
      </c>
      <c r="E1499" s="6" t="s">
        <v>5</v>
      </c>
      <c r="F1499" s="6">
        <v>268.40600000000001</v>
      </c>
      <c r="G1499" s="6">
        <v>75.264173167415606</v>
      </c>
      <c r="H1499" s="6">
        <v>0.87245410568521597</v>
      </c>
      <c r="I1499" s="6">
        <v>73.554163120272605</v>
      </c>
      <c r="J1499" s="6">
        <v>76.974183214558593</v>
      </c>
      <c r="K1499" s="6">
        <v>240.39528071126699</v>
      </c>
      <c r="L1499" s="6">
        <v>76.725993494078295</v>
      </c>
      <c r="M1499" s="6">
        <v>0.86604804360514098</v>
      </c>
      <c r="N1499" s="6">
        <v>75.028539328612197</v>
      </c>
      <c r="O1499" s="6">
        <v>78.423447659544394</v>
      </c>
      <c r="P1499" s="6">
        <v>1.4618203266627201</v>
      </c>
      <c r="Q1499" s="6">
        <v>31.332450284121901</v>
      </c>
    </row>
    <row r="1500" spans="1:17">
      <c r="A1500" s="6" t="s">
        <v>1618</v>
      </c>
      <c r="B1500" s="6" t="s">
        <v>66</v>
      </c>
      <c r="C1500" s="6" t="s">
        <v>3</v>
      </c>
      <c r="D1500" s="6" t="s">
        <v>27</v>
      </c>
      <c r="E1500" s="6" t="s">
        <v>9</v>
      </c>
      <c r="F1500" s="6">
        <v>268.40600000000001</v>
      </c>
      <c r="G1500" s="6">
        <v>75.264173167415606</v>
      </c>
      <c r="H1500" s="6">
        <v>0.87245410568521597</v>
      </c>
      <c r="I1500" s="6">
        <v>73.554163120272605</v>
      </c>
      <c r="J1500" s="6">
        <v>76.974183214558593</v>
      </c>
      <c r="K1500" s="6">
        <v>260.96747628264501</v>
      </c>
      <c r="L1500" s="6">
        <v>75.692928544862596</v>
      </c>
      <c r="M1500" s="6">
        <v>0.86921211213085003</v>
      </c>
      <c r="N1500" s="6">
        <v>73.989272805086102</v>
      </c>
      <c r="O1500" s="6">
        <v>77.396584284639005</v>
      </c>
      <c r="P1500" s="6">
        <v>0.42875537744696102</v>
      </c>
      <c r="Q1500" s="6">
        <v>9.1898821646406308</v>
      </c>
    </row>
    <row r="1501" spans="1:17">
      <c r="A1501" s="6" t="s">
        <v>1619</v>
      </c>
      <c r="B1501" s="6" t="s">
        <v>66</v>
      </c>
      <c r="C1501" s="6" t="s">
        <v>3</v>
      </c>
      <c r="D1501" s="6" t="s">
        <v>27</v>
      </c>
      <c r="E1501" s="6" t="s">
        <v>12</v>
      </c>
      <c r="F1501" s="6">
        <v>268.40600000000001</v>
      </c>
      <c r="G1501" s="6">
        <v>75.264173167415606</v>
      </c>
      <c r="H1501" s="6">
        <v>0.87245410568521597</v>
      </c>
      <c r="I1501" s="6">
        <v>73.554163120272605</v>
      </c>
      <c r="J1501" s="6">
        <v>76.974183214558593</v>
      </c>
      <c r="K1501" s="6">
        <v>266.96104738298402</v>
      </c>
      <c r="L1501" s="6">
        <v>75.234925059490394</v>
      </c>
      <c r="M1501" s="6">
        <v>0.88132100977041505</v>
      </c>
      <c r="N1501" s="6">
        <v>73.507535880340399</v>
      </c>
      <c r="O1501" s="6">
        <v>76.962314238640403</v>
      </c>
      <c r="P1501" s="6">
        <v>-2.9248107925170099E-2</v>
      </c>
      <c r="Q1501" s="6">
        <v>-0.62689981166301401</v>
      </c>
    </row>
    <row r="1502" spans="1:17">
      <c r="A1502" s="6" t="s">
        <v>1620</v>
      </c>
      <c r="B1502" s="6" t="s">
        <v>66</v>
      </c>
      <c r="C1502" s="6" t="s">
        <v>3</v>
      </c>
      <c r="D1502" s="6" t="s">
        <v>27</v>
      </c>
      <c r="E1502" s="6" t="s">
        <v>10</v>
      </c>
      <c r="F1502" s="6">
        <v>268.40600000000001</v>
      </c>
      <c r="G1502" s="6">
        <v>75.264173167415606</v>
      </c>
      <c r="H1502" s="6">
        <v>0.87245410568521597</v>
      </c>
      <c r="I1502" s="6">
        <v>73.554163120272605</v>
      </c>
      <c r="J1502" s="6">
        <v>76.974183214558593</v>
      </c>
      <c r="K1502" s="6">
        <v>266.43841602499901</v>
      </c>
      <c r="L1502" s="6">
        <v>75.302541367985199</v>
      </c>
      <c r="M1502" s="6">
        <v>0.87794216584027396</v>
      </c>
      <c r="N1502" s="6">
        <v>73.581774722938306</v>
      </c>
      <c r="O1502" s="6">
        <v>77.023308013032207</v>
      </c>
      <c r="P1502" s="6">
        <v>3.8368200569649999E-2</v>
      </c>
      <c r="Q1502" s="6">
        <v>0.82237858847146095</v>
      </c>
    </row>
    <row r="1503" spans="1:17">
      <c r="A1503" s="6" t="s">
        <v>1621</v>
      </c>
      <c r="B1503" s="6" t="s">
        <v>66</v>
      </c>
      <c r="C1503" s="6" t="s">
        <v>3</v>
      </c>
      <c r="D1503" s="6" t="s">
        <v>27</v>
      </c>
      <c r="E1503" s="6" t="s">
        <v>11</v>
      </c>
      <c r="F1503" s="6">
        <v>268.40600000000001</v>
      </c>
      <c r="G1503" s="6">
        <v>75.264173167415606</v>
      </c>
      <c r="H1503" s="6">
        <v>0.87245410568521597</v>
      </c>
      <c r="I1503" s="6">
        <v>73.554163120272605</v>
      </c>
      <c r="J1503" s="6">
        <v>76.974183214558593</v>
      </c>
      <c r="K1503" s="6">
        <v>267.40600000000001</v>
      </c>
      <c r="L1503" s="6">
        <v>75.468814546891807</v>
      </c>
      <c r="M1503" s="6">
        <v>0.85049050642605595</v>
      </c>
      <c r="N1503" s="6">
        <v>73.801853154296793</v>
      </c>
      <c r="O1503" s="6">
        <v>77.135775939486905</v>
      </c>
      <c r="P1503" s="6">
        <v>0.204641379476243</v>
      </c>
      <c r="Q1503" s="6">
        <v>4.3862544059376196</v>
      </c>
    </row>
    <row r="1504" spans="1:17">
      <c r="A1504" s="6" t="s">
        <v>1622</v>
      </c>
      <c r="B1504" s="6" t="s">
        <v>66</v>
      </c>
      <c r="C1504" s="6" t="s">
        <v>3</v>
      </c>
      <c r="D1504" s="6" t="s">
        <v>27</v>
      </c>
      <c r="E1504" s="6" t="s">
        <v>6</v>
      </c>
      <c r="F1504" s="6">
        <v>268.40600000000001</v>
      </c>
      <c r="G1504" s="6">
        <v>75.264173167415606</v>
      </c>
      <c r="H1504" s="6">
        <v>0.87245410568521597</v>
      </c>
      <c r="I1504" s="6">
        <v>73.554163120272605</v>
      </c>
      <c r="J1504" s="6">
        <v>76.974183214558593</v>
      </c>
      <c r="K1504" s="6">
        <v>254.40048376297401</v>
      </c>
      <c r="L1504" s="6">
        <v>76.406458657469599</v>
      </c>
      <c r="M1504" s="6">
        <v>0.80748002491139104</v>
      </c>
      <c r="N1504" s="6">
        <v>74.823797808643207</v>
      </c>
      <c r="O1504" s="6">
        <v>77.989119506295907</v>
      </c>
      <c r="P1504" s="6">
        <v>1.1422854900539801</v>
      </c>
      <c r="Q1504" s="6">
        <v>24.483585755780801</v>
      </c>
    </row>
    <row r="1505" spans="1:17">
      <c r="A1505" s="6" t="s">
        <v>1623</v>
      </c>
      <c r="B1505" s="6" t="s">
        <v>66</v>
      </c>
      <c r="C1505" s="6" t="s">
        <v>3</v>
      </c>
      <c r="D1505" s="6" t="s">
        <v>27</v>
      </c>
      <c r="E1505" s="6" t="s">
        <v>8</v>
      </c>
      <c r="F1505" s="6">
        <v>268.40600000000001</v>
      </c>
      <c r="G1505" s="6">
        <v>75.264173167415606</v>
      </c>
      <c r="H1505" s="6">
        <v>0.87245410568521597</v>
      </c>
      <c r="I1505" s="6">
        <v>73.554163120272605</v>
      </c>
      <c r="J1505" s="6">
        <v>76.974183214558593</v>
      </c>
      <c r="K1505" s="6">
        <v>242.944945157989</v>
      </c>
      <c r="L1505" s="6">
        <v>76.345722475214998</v>
      </c>
      <c r="M1505" s="6">
        <v>0.89170445442978596</v>
      </c>
      <c r="N1505" s="6">
        <v>74.597981744532603</v>
      </c>
      <c r="O1505" s="6">
        <v>78.093463205897393</v>
      </c>
      <c r="P1505" s="6">
        <v>1.0815493077994101</v>
      </c>
      <c r="Q1505" s="6">
        <v>23.181775009118599</v>
      </c>
    </row>
    <row r="1506" spans="1:17">
      <c r="A1506" s="6" t="s">
        <v>1624</v>
      </c>
      <c r="B1506" s="6" t="s">
        <v>52</v>
      </c>
      <c r="C1506" s="6" t="s">
        <v>3</v>
      </c>
      <c r="D1506" s="6" t="s">
        <v>27</v>
      </c>
      <c r="E1506" s="6" t="s">
        <v>7</v>
      </c>
      <c r="F1506" s="6">
        <v>342.83100000000002</v>
      </c>
      <c r="G1506" s="6">
        <v>75.285993363116404</v>
      </c>
      <c r="H1506" s="6">
        <v>0.72928976267800805</v>
      </c>
      <c r="I1506" s="6">
        <v>73.856585428267493</v>
      </c>
      <c r="J1506" s="6">
        <v>76.7154012979653</v>
      </c>
      <c r="K1506" s="6">
        <v>302.832713828311</v>
      </c>
      <c r="L1506" s="6">
        <v>76.844309368021698</v>
      </c>
      <c r="M1506" s="6">
        <v>0.74129011413041701</v>
      </c>
      <c r="N1506" s="6">
        <v>75.391380744326099</v>
      </c>
      <c r="O1506" s="6">
        <v>78.297237991717296</v>
      </c>
      <c r="P1506" s="6">
        <v>1.55831600490532</v>
      </c>
      <c r="Q1506" s="6">
        <v>25.7557097614119</v>
      </c>
    </row>
    <row r="1507" spans="1:17">
      <c r="A1507" s="6" t="s">
        <v>1625</v>
      </c>
      <c r="B1507" s="6" t="s">
        <v>52</v>
      </c>
      <c r="C1507" s="6" t="s">
        <v>3</v>
      </c>
      <c r="D1507" s="6" t="s">
        <v>27</v>
      </c>
      <c r="E1507" s="6" t="s">
        <v>5</v>
      </c>
      <c r="F1507" s="6">
        <v>342.83100000000002</v>
      </c>
      <c r="G1507" s="6">
        <v>75.285993363116404</v>
      </c>
      <c r="H1507" s="6">
        <v>0.72928976267800805</v>
      </c>
      <c r="I1507" s="6">
        <v>73.856585428267493</v>
      </c>
      <c r="J1507" s="6">
        <v>76.7154012979653</v>
      </c>
      <c r="K1507" s="6">
        <v>300.03886787041603</v>
      </c>
      <c r="L1507" s="6">
        <v>76.988475787543294</v>
      </c>
      <c r="M1507" s="6">
        <v>0.73362716657775695</v>
      </c>
      <c r="N1507" s="6">
        <v>75.550566541050898</v>
      </c>
      <c r="O1507" s="6">
        <v>78.426385034035704</v>
      </c>
      <c r="P1507" s="6">
        <v>1.7024824244268999</v>
      </c>
      <c r="Q1507" s="6">
        <v>28.1384796533026</v>
      </c>
    </row>
    <row r="1508" spans="1:17">
      <c r="A1508" s="6" t="s">
        <v>1626</v>
      </c>
      <c r="B1508" s="6" t="s">
        <v>52</v>
      </c>
      <c r="C1508" s="6" t="s">
        <v>3</v>
      </c>
      <c r="D1508" s="6" t="s">
        <v>27</v>
      </c>
      <c r="E1508" s="6" t="s">
        <v>9</v>
      </c>
      <c r="F1508" s="6">
        <v>342.83100000000002</v>
      </c>
      <c r="G1508" s="6">
        <v>75.285993363116404</v>
      </c>
      <c r="H1508" s="6">
        <v>0.72928976267800805</v>
      </c>
      <c r="I1508" s="6">
        <v>73.856585428267493</v>
      </c>
      <c r="J1508" s="6">
        <v>76.7154012979653</v>
      </c>
      <c r="K1508" s="6">
        <v>342.74932573815801</v>
      </c>
      <c r="L1508" s="6">
        <v>75.301470134673295</v>
      </c>
      <c r="M1508" s="6">
        <v>0.73057405579698198</v>
      </c>
      <c r="N1508" s="6">
        <v>73.869544985311194</v>
      </c>
      <c r="O1508" s="6">
        <v>76.733395284035396</v>
      </c>
      <c r="P1508" s="6">
        <v>1.5476771556919299E-2</v>
      </c>
      <c r="Q1508" s="6">
        <v>0.25579871798076398</v>
      </c>
    </row>
    <row r="1509" spans="1:17">
      <c r="A1509" s="6" t="s">
        <v>1627</v>
      </c>
      <c r="B1509" s="6" t="s">
        <v>52</v>
      </c>
      <c r="C1509" s="6" t="s">
        <v>3</v>
      </c>
      <c r="D1509" s="6" t="s">
        <v>27</v>
      </c>
      <c r="E1509" s="6" t="s">
        <v>12</v>
      </c>
      <c r="F1509" s="6">
        <v>342.83100000000002</v>
      </c>
      <c r="G1509" s="6">
        <v>75.285993363116404</v>
      </c>
      <c r="H1509" s="6">
        <v>0.72928976267800805</v>
      </c>
      <c r="I1509" s="6">
        <v>73.856585428267493</v>
      </c>
      <c r="J1509" s="6">
        <v>76.7154012979653</v>
      </c>
      <c r="K1509" s="6">
        <v>326.96981463023701</v>
      </c>
      <c r="L1509" s="6">
        <v>76.3738540619281</v>
      </c>
      <c r="M1509" s="6">
        <v>0.69157508594641104</v>
      </c>
      <c r="N1509" s="6">
        <v>75.0183668934732</v>
      </c>
      <c r="O1509" s="6">
        <v>77.729341230383099</v>
      </c>
      <c r="P1509" s="6">
        <v>1.0878606988117501</v>
      </c>
      <c r="Q1509" s="6">
        <v>17.980065873188899</v>
      </c>
    </row>
    <row r="1510" spans="1:17">
      <c r="A1510" s="6" t="s">
        <v>1628</v>
      </c>
      <c r="B1510" s="6" t="s">
        <v>52</v>
      </c>
      <c r="C1510" s="6" t="s">
        <v>3</v>
      </c>
      <c r="D1510" s="6" t="s">
        <v>27</v>
      </c>
      <c r="E1510" s="6" t="s">
        <v>10</v>
      </c>
      <c r="F1510" s="6">
        <v>342.83100000000002</v>
      </c>
      <c r="G1510" s="6">
        <v>75.285993363116404</v>
      </c>
      <c r="H1510" s="6">
        <v>0.72928976267800805</v>
      </c>
      <c r="I1510" s="6">
        <v>73.856585428267493</v>
      </c>
      <c r="J1510" s="6">
        <v>76.7154012979653</v>
      </c>
      <c r="K1510" s="6">
        <v>338.88706991607</v>
      </c>
      <c r="L1510" s="6">
        <v>75.377608685128493</v>
      </c>
      <c r="M1510" s="6">
        <v>0.73328258171611005</v>
      </c>
      <c r="N1510" s="6">
        <v>73.940374824964906</v>
      </c>
      <c r="O1510" s="6">
        <v>76.814842545292095</v>
      </c>
      <c r="P1510" s="6">
        <v>9.1615322012103206E-2</v>
      </c>
      <c r="Q1510" s="6">
        <v>1.51420997795975</v>
      </c>
    </row>
    <row r="1511" spans="1:17">
      <c r="A1511" s="6" t="s">
        <v>1629</v>
      </c>
      <c r="B1511" s="6" t="s">
        <v>52</v>
      </c>
      <c r="C1511" s="6" t="s">
        <v>3</v>
      </c>
      <c r="D1511" s="6" t="s">
        <v>27</v>
      </c>
      <c r="E1511" s="6" t="s">
        <v>11</v>
      </c>
      <c r="F1511" s="6">
        <v>342.83100000000002</v>
      </c>
      <c r="G1511" s="6">
        <v>75.285993363116404</v>
      </c>
      <c r="H1511" s="6">
        <v>0.72928976267800805</v>
      </c>
      <c r="I1511" s="6">
        <v>73.856585428267493</v>
      </c>
      <c r="J1511" s="6">
        <v>76.7154012979653</v>
      </c>
      <c r="K1511" s="6">
        <v>341.83100000000002</v>
      </c>
      <c r="L1511" s="6">
        <v>75.411199201978206</v>
      </c>
      <c r="M1511" s="6">
        <v>0.71967618162788805</v>
      </c>
      <c r="N1511" s="6">
        <v>74.000633885987497</v>
      </c>
      <c r="O1511" s="6">
        <v>76.821764517968802</v>
      </c>
      <c r="P1511" s="6">
        <v>0.12520583886178799</v>
      </c>
      <c r="Q1511" s="6">
        <v>2.0693910837129899</v>
      </c>
    </row>
    <row r="1512" spans="1:17">
      <c r="A1512" s="6" t="s">
        <v>1630</v>
      </c>
      <c r="B1512" s="6" t="s">
        <v>52</v>
      </c>
      <c r="C1512" s="6" t="s">
        <v>3</v>
      </c>
      <c r="D1512" s="6" t="s">
        <v>27</v>
      </c>
      <c r="E1512" s="6" t="s">
        <v>6</v>
      </c>
      <c r="F1512" s="6">
        <v>342.83100000000002</v>
      </c>
      <c r="G1512" s="6">
        <v>75.285993363116404</v>
      </c>
      <c r="H1512" s="6">
        <v>0.72928976267800805</v>
      </c>
      <c r="I1512" s="6">
        <v>73.856585428267493</v>
      </c>
      <c r="J1512" s="6">
        <v>76.7154012979653</v>
      </c>
      <c r="K1512" s="6">
        <v>335.16474800610598</v>
      </c>
      <c r="L1512" s="6">
        <v>76.016859334274699</v>
      </c>
      <c r="M1512" s="6">
        <v>0.69162387778037004</v>
      </c>
      <c r="N1512" s="6">
        <v>74.661276533825202</v>
      </c>
      <c r="O1512" s="6">
        <v>77.372442134724196</v>
      </c>
      <c r="P1512" s="6">
        <v>0.73086597115832297</v>
      </c>
      <c r="Q1512" s="6">
        <v>12.079688438283</v>
      </c>
    </row>
    <row r="1513" spans="1:17">
      <c r="A1513" s="6" t="s">
        <v>1631</v>
      </c>
      <c r="B1513" s="6" t="s">
        <v>52</v>
      </c>
      <c r="C1513" s="6" t="s">
        <v>3</v>
      </c>
      <c r="D1513" s="6" t="s">
        <v>27</v>
      </c>
      <c r="E1513" s="6" t="s">
        <v>8</v>
      </c>
      <c r="F1513" s="6">
        <v>342.83100000000002</v>
      </c>
      <c r="G1513" s="6">
        <v>75.285993363116404</v>
      </c>
      <c r="H1513" s="6">
        <v>0.72928976267800805</v>
      </c>
      <c r="I1513" s="6">
        <v>73.856585428267493</v>
      </c>
      <c r="J1513" s="6">
        <v>76.7154012979653</v>
      </c>
      <c r="K1513" s="6">
        <v>320.00892850137802</v>
      </c>
      <c r="L1513" s="6">
        <v>76.024541372759302</v>
      </c>
      <c r="M1513" s="6">
        <v>0.74121513365442504</v>
      </c>
      <c r="N1513" s="6">
        <v>74.571759710796599</v>
      </c>
      <c r="O1513" s="6">
        <v>77.477323034722005</v>
      </c>
      <c r="P1513" s="6">
        <v>0.73854800964291201</v>
      </c>
      <c r="Q1513" s="6">
        <v>12.2066564941602</v>
      </c>
    </row>
    <row r="1514" spans="1:17">
      <c r="A1514" s="6" t="s">
        <v>1632</v>
      </c>
      <c r="B1514" s="6" t="s">
        <v>34</v>
      </c>
      <c r="C1514" s="6" t="s">
        <v>3</v>
      </c>
      <c r="D1514" s="6" t="s">
        <v>27</v>
      </c>
      <c r="E1514" s="6" t="s">
        <v>7</v>
      </c>
      <c r="F1514" s="6">
        <v>371.24200000000002</v>
      </c>
      <c r="G1514" s="6">
        <v>75.386475051663794</v>
      </c>
      <c r="H1514" s="6">
        <v>0.67800236817037396</v>
      </c>
      <c r="I1514" s="6">
        <v>74.057590410049897</v>
      </c>
      <c r="J1514" s="6">
        <v>76.715359693277705</v>
      </c>
      <c r="K1514" s="6">
        <v>337.37769972575001</v>
      </c>
      <c r="L1514" s="6">
        <v>76.370775825972004</v>
      </c>
      <c r="M1514" s="6">
        <v>0.717112336328247</v>
      </c>
      <c r="N1514" s="6">
        <v>74.965235646768704</v>
      </c>
      <c r="O1514" s="6">
        <v>77.776316005175403</v>
      </c>
      <c r="P1514" s="6">
        <v>0.98430077430825202</v>
      </c>
      <c r="Q1514" s="6">
        <v>16.8107156651315</v>
      </c>
    </row>
    <row r="1515" spans="1:17">
      <c r="A1515" s="6" t="s">
        <v>1633</v>
      </c>
      <c r="B1515" s="6" t="s">
        <v>34</v>
      </c>
      <c r="C1515" s="6" t="s">
        <v>3</v>
      </c>
      <c r="D1515" s="6" t="s">
        <v>27</v>
      </c>
      <c r="E1515" s="6" t="s">
        <v>5</v>
      </c>
      <c r="F1515" s="6">
        <v>371.24200000000002</v>
      </c>
      <c r="G1515" s="6">
        <v>75.386475051663794</v>
      </c>
      <c r="H1515" s="6">
        <v>0.67800236817037396</v>
      </c>
      <c r="I1515" s="6">
        <v>74.057590410049897</v>
      </c>
      <c r="J1515" s="6">
        <v>76.715359693277705</v>
      </c>
      <c r="K1515" s="6">
        <v>313.95316724808799</v>
      </c>
      <c r="L1515" s="6">
        <v>77.578038204394602</v>
      </c>
      <c r="M1515" s="6">
        <v>0.68227027539417395</v>
      </c>
      <c r="N1515" s="6">
        <v>76.240788464622</v>
      </c>
      <c r="O1515" s="6">
        <v>78.915287944167105</v>
      </c>
      <c r="P1515" s="6">
        <v>2.1915631527307702</v>
      </c>
      <c r="Q1515" s="6">
        <v>37.429356944911198</v>
      </c>
    </row>
    <row r="1516" spans="1:17">
      <c r="A1516" s="6" t="s">
        <v>1634</v>
      </c>
      <c r="B1516" s="6" t="s">
        <v>34</v>
      </c>
      <c r="C1516" s="6" t="s">
        <v>3</v>
      </c>
      <c r="D1516" s="6" t="s">
        <v>27</v>
      </c>
      <c r="E1516" s="6" t="s">
        <v>9</v>
      </c>
      <c r="F1516" s="6">
        <v>371.24200000000002</v>
      </c>
      <c r="G1516" s="6">
        <v>75.386475051663794</v>
      </c>
      <c r="H1516" s="6">
        <v>0.67800236817037396</v>
      </c>
      <c r="I1516" s="6">
        <v>74.057590410049897</v>
      </c>
      <c r="J1516" s="6">
        <v>76.715359693277705</v>
      </c>
      <c r="K1516" s="6">
        <v>371.53672270049901</v>
      </c>
      <c r="L1516" s="6">
        <v>75.528993446939893</v>
      </c>
      <c r="M1516" s="6">
        <v>0.66591878906685997</v>
      </c>
      <c r="N1516" s="6">
        <v>74.223792620368798</v>
      </c>
      <c r="O1516" s="6">
        <v>76.834194273510903</v>
      </c>
      <c r="P1516" s="6">
        <v>0.14251839527606999</v>
      </c>
      <c r="Q1516" s="6">
        <v>2.43404890311154</v>
      </c>
    </row>
    <row r="1517" spans="1:17">
      <c r="A1517" s="6" t="s">
        <v>1635</v>
      </c>
      <c r="B1517" s="6" t="s">
        <v>34</v>
      </c>
      <c r="C1517" s="6" t="s">
        <v>3</v>
      </c>
      <c r="D1517" s="6" t="s">
        <v>27</v>
      </c>
      <c r="E1517" s="6" t="s">
        <v>12</v>
      </c>
      <c r="F1517" s="6">
        <v>371.24200000000002</v>
      </c>
      <c r="G1517" s="6">
        <v>75.386475051663794</v>
      </c>
      <c r="H1517" s="6">
        <v>0.67800236817037396</v>
      </c>
      <c r="I1517" s="6">
        <v>74.057590410049897</v>
      </c>
      <c r="J1517" s="6">
        <v>76.715359693277705</v>
      </c>
      <c r="K1517" s="6">
        <v>363.02520862875002</v>
      </c>
      <c r="L1517" s="6">
        <v>75.973612693653607</v>
      </c>
      <c r="M1517" s="6">
        <v>0.656338084829032</v>
      </c>
      <c r="N1517" s="6">
        <v>74.687190047388697</v>
      </c>
      <c r="O1517" s="6">
        <v>77.260035339918502</v>
      </c>
      <c r="P1517" s="6">
        <v>0.58713764198984097</v>
      </c>
      <c r="Q1517" s="6">
        <v>10.0276299820282</v>
      </c>
    </row>
    <row r="1518" spans="1:17">
      <c r="A1518" s="6" t="s">
        <v>1636</v>
      </c>
      <c r="B1518" s="6" t="s">
        <v>34</v>
      </c>
      <c r="C1518" s="6" t="s">
        <v>3</v>
      </c>
      <c r="D1518" s="6" t="s">
        <v>27</v>
      </c>
      <c r="E1518" s="6" t="s">
        <v>10</v>
      </c>
      <c r="F1518" s="6">
        <v>371.24200000000002</v>
      </c>
      <c r="G1518" s="6">
        <v>75.386475051663794</v>
      </c>
      <c r="H1518" s="6">
        <v>0.67800236817037396</v>
      </c>
      <c r="I1518" s="6">
        <v>74.057590410049897</v>
      </c>
      <c r="J1518" s="6">
        <v>76.715359693277705</v>
      </c>
      <c r="K1518" s="6">
        <v>370.17575503366999</v>
      </c>
      <c r="L1518" s="6">
        <v>75.453207164548999</v>
      </c>
      <c r="M1518" s="6">
        <v>0.67764134984063096</v>
      </c>
      <c r="N1518" s="6">
        <v>74.125030118861304</v>
      </c>
      <c r="O1518" s="6">
        <v>76.781384210236595</v>
      </c>
      <c r="P1518" s="6">
        <v>6.6732112885162606E-2</v>
      </c>
      <c r="Q1518" s="6">
        <v>1.1397070943424901</v>
      </c>
    </row>
    <row r="1519" spans="1:17">
      <c r="A1519" s="6" t="s">
        <v>1637</v>
      </c>
      <c r="B1519" s="6" t="s">
        <v>34</v>
      </c>
      <c r="C1519" s="6" t="s">
        <v>3</v>
      </c>
      <c r="D1519" s="6" t="s">
        <v>27</v>
      </c>
      <c r="E1519" s="6" t="s">
        <v>11</v>
      </c>
      <c r="F1519" s="6">
        <v>371.24200000000002</v>
      </c>
      <c r="G1519" s="6">
        <v>75.386475051663794</v>
      </c>
      <c r="H1519" s="6">
        <v>0.67800236817037396</v>
      </c>
      <c r="I1519" s="6">
        <v>74.057590410049897</v>
      </c>
      <c r="J1519" s="6">
        <v>76.715359693277705</v>
      </c>
      <c r="K1519" s="6">
        <v>368.24200000000002</v>
      </c>
      <c r="L1519" s="6">
        <v>75.675853089734304</v>
      </c>
      <c r="M1519" s="6">
        <v>0.65970241189645995</v>
      </c>
      <c r="N1519" s="6">
        <v>74.382836362417294</v>
      </c>
      <c r="O1519" s="6">
        <v>76.968869817051399</v>
      </c>
      <c r="P1519" s="6">
        <v>0.28937803807055201</v>
      </c>
      <c r="Q1519" s="6">
        <v>4.9422412789997399</v>
      </c>
    </row>
    <row r="1520" spans="1:17">
      <c r="A1520" s="6" t="s">
        <v>1638</v>
      </c>
      <c r="B1520" s="6" t="s">
        <v>34</v>
      </c>
      <c r="C1520" s="6" t="s">
        <v>3</v>
      </c>
      <c r="D1520" s="6" t="s">
        <v>27</v>
      </c>
      <c r="E1520" s="6" t="s">
        <v>6</v>
      </c>
      <c r="F1520" s="6">
        <v>371.24200000000002</v>
      </c>
      <c r="G1520" s="6">
        <v>75.386475051663794</v>
      </c>
      <c r="H1520" s="6">
        <v>0.67800236817037396</v>
      </c>
      <c r="I1520" s="6">
        <v>74.057590410049897</v>
      </c>
      <c r="J1520" s="6">
        <v>76.715359693277705</v>
      </c>
      <c r="K1520" s="6">
        <v>359.67922588351098</v>
      </c>
      <c r="L1520" s="6">
        <v>75.754101994437903</v>
      </c>
      <c r="M1520" s="6">
        <v>0.68758604133506396</v>
      </c>
      <c r="N1520" s="6">
        <v>74.406433353421207</v>
      </c>
      <c r="O1520" s="6">
        <v>77.101770635454699</v>
      </c>
      <c r="P1520" s="6">
        <v>0.36762694277413699</v>
      </c>
      <c r="Q1520" s="6">
        <v>6.2786418207999803</v>
      </c>
    </row>
    <row r="1521" spans="1:17">
      <c r="A1521" s="6" t="s">
        <v>1639</v>
      </c>
      <c r="B1521" s="6" t="s">
        <v>34</v>
      </c>
      <c r="C1521" s="6" t="s">
        <v>3</v>
      </c>
      <c r="D1521" s="6" t="s">
        <v>27</v>
      </c>
      <c r="E1521" s="6" t="s">
        <v>8</v>
      </c>
      <c r="F1521" s="6">
        <v>371.24200000000002</v>
      </c>
      <c r="G1521" s="6">
        <v>75.386475051663794</v>
      </c>
      <c r="H1521" s="6">
        <v>0.67800236817037396</v>
      </c>
      <c r="I1521" s="6">
        <v>74.057590410049897</v>
      </c>
      <c r="J1521" s="6">
        <v>76.715359693277705</v>
      </c>
      <c r="K1521" s="6">
        <v>330.87574604383502</v>
      </c>
      <c r="L1521" s="6">
        <v>76.612416510548002</v>
      </c>
      <c r="M1521" s="6">
        <v>0.71591435849978102</v>
      </c>
      <c r="N1521" s="6">
        <v>75.209224367888496</v>
      </c>
      <c r="O1521" s="6">
        <v>78.015608653207593</v>
      </c>
      <c r="P1521" s="6">
        <v>1.2259414588842401</v>
      </c>
      <c r="Q1521" s="6">
        <v>20.937658310675399</v>
      </c>
    </row>
    <row r="1522" spans="1:17">
      <c r="A1522" s="6" t="s">
        <v>1640</v>
      </c>
      <c r="B1522" s="6" t="s">
        <v>64</v>
      </c>
      <c r="C1522" s="6" t="s">
        <v>4</v>
      </c>
      <c r="D1522" s="6" t="s">
        <v>16</v>
      </c>
      <c r="E1522" s="6" t="s">
        <v>7</v>
      </c>
      <c r="F1522" s="6">
        <v>265.22952500000002</v>
      </c>
      <c r="G1522" s="6">
        <v>78.872867686366703</v>
      </c>
      <c r="H1522" s="6">
        <v>0.85400902545467405</v>
      </c>
      <c r="I1522" s="6">
        <v>77.199009996475496</v>
      </c>
      <c r="J1522" s="6">
        <v>80.546725376257797</v>
      </c>
      <c r="K1522" s="6">
        <v>265.10710629608297</v>
      </c>
      <c r="L1522" s="6">
        <v>79.041252956685796</v>
      </c>
      <c r="M1522" s="6">
        <v>0.85905004355954395</v>
      </c>
      <c r="N1522" s="6">
        <v>77.357514871309107</v>
      </c>
      <c r="O1522" s="6">
        <v>80.724991042062499</v>
      </c>
      <c r="P1522" s="6">
        <v>0.16838527031916301</v>
      </c>
      <c r="Q1522" s="6">
        <v>8.8487666423528992</v>
      </c>
    </row>
    <row r="1523" spans="1:17">
      <c r="A1523" s="6" t="s">
        <v>1641</v>
      </c>
      <c r="B1523" s="6" t="s">
        <v>64</v>
      </c>
      <c r="C1523" s="6" t="s">
        <v>4</v>
      </c>
      <c r="D1523" s="6" t="s">
        <v>16</v>
      </c>
      <c r="E1523" s="6" t="s">
        <v>5</v>
      </c>
      <c r="F1523" s="6">
        <v>265.22952500000002</v>
      </c>
      <c r="G1523" s="6">
        <v>78.872867686366703</v>
      </c>
      <c r="H1523" s="6">
        <v>0.85400902545467405</v>
      </c>
      <c r="I1523" s="6">
        <v>77.199009996475496</v>
      </c>
      <c r="J1523" s="6">
        <v>80.546725376257797</v>
      </c>
      <c r="K1523" s="6">
        <v>254.26617334477299</v>
      </c>
      <c r="L1523" s="6">
        <v>79.485914654206994</v>
      </c>
      <c r="M1523" s="6">
        <v>0.85440518123891696</v>
      </c>
      <c r="N1523" s="6">
        <v>77.811280498978803</v>
      </c>
      <c r="O1523" s="6">
        <v>81.160548809435298</v>
      </c>
      <c r="P1523" s="6">
        <v>0.61304696784036095</v>
      </c>
      <c r="Q1523" s="6">
        <v>32.216057550278599</v>
      </c>
    </row>
    <row r="1524" spans="1:17">
      <c r="A1524" s="6" t="s">
        <v>1642</v>
      </c>
      <c r="B1524" s="6" t="s">
        <v>64</v>
      </c>
      <c r="C1524" s="6" t="s">
        <v>4</v>
      </c>
      <c r="D1524" s="6" t="s">
        <v>16</v>
      </c>
      <c r="E1524" s="6" t="s">
        <v>9</v>
      </c>
      <c r="F1524" s="6">
        <v>265.22952500000002</v>
      </c>
      <c r="G1524" s="6">
        <v>78.872867686366703</v>
      </c>
      <c r="H1524" s="6">
        <v>0.85400902545467405</v>
      </c>
      <c r="I1524" s="6">
        <v>77.199009996475496</v>
      </c>
      <c r="J1524" s="6">
        <v>80.546725376257797</v>
      </c>
      <c r="K1524" s="6">
        <v>262.95183716682101</v>
      </c>
      <c r="L1524" s="6">
        <v>79.243047214861306</v>
      </c>
      <c r="M1524" s="6">
        <v>0.843917338071006</v>
      </c>
      <c r="N1524" s="6">
        <v>77.588969232242107</v>
      </c>
      <c r="O1524" s="6">
        <v>80.897125197480506</v>
      </c>
      <c r="P1524" s="6">
        <v>0.37017952849461699</v>
      </c>
      <c r="Q1524" s="6">
        <v>19.453199541838501</v>
      </c>
    </row>
    <row r="1525" spans="1:17">
      <c r="A1525" s="6" t="s">
        <v>1643</v>
      </c>
      <c r="B1525" s="6" t="s">
        <v>64</v>
      </c>
      <c r="C1525" s="6" t="s">
        <v>4</v>
      </c>
      <c r="D1525" s="6" t="s">
        <v>16</v>
      </c>
      <c r="E1525" s="6" t="s">
        <v>12</v>
      </c>
      <c r="F1525" s="6">
        <v>265.22952500000002</v>
      </c>
      <c r="G1525" s="6">
        <v>78.872867686366703</v>
      </c>
      <c r="H1525" s="6">
        <v>0.85400902545467405</v>
      </c>
      <c r="I1525" s="6">
        <v>77.199009996475496</v>
      </c>
      <c r="J1525" s="6">
        <v>80.546725376257797</v>
      </c>
      <c r="K1525" s="6">
        <v>270.77332793895999</v>
      </c>
      <c r="L1525" s="6">
        <v>78.507580157811006</v>
      </c>
      <c r="M1525" s="6">
        <v>0.85340317574811497</v>
      </c>
      <c r="N1525" s="6">
        <v>76.834909933344704</v>
      </c>
      <c r="O1525" s="6">
        <v>80.180250382277407</v>
      </c>
      <c r="P1525" s="6">
        <v>-0.36528752855562602</v>
      </c>
      <c r="Q1525" s="6">
        <v>-19.196121438792499</v>
      </c>
    </row>
    <row r="1526" spans="1:17">
      <c r="A1526" s="6" t="s">
        <v>1644</v>
      </c>
      <c r="B1526" s="6" t="s">
        <v>64</v>
      </c>
      <c r="C1526" s="6" t="s">
        <v>4</v>
      </c>
      <c r="D1526" s="6" t="s">
        <v>16</v>
      </c>
      <c r="E1526" s="6" t="s">
        <v>10</v>
      </c>
      <c r="F1526" s="6">
        <v>265.22952500000002</v>
      </c>
      <c r="G1526" s="6">
        <v>78.872867686366703</v>
      </c>
      <c r="H1526" s="6">
        <v>0.85400902545467405</v>
      </c>
      <c r="I1526" s="6">
        <v>77.199009996475496</v>
      </c>
      <c r="J1526" s="6">
        <v>80.546725376257797</v>
      </c>
      <c r="K1526" s="6">
        <v>294.81436677313098</v>
      </c>
      <c r="L1526" s="6">
        <v>78.479235749383307</v>
      </c>
      <c r="M1526" s="6">
        <v>0.79810088978910998</v>
      </c>
      <c r="N1526" s="6">
        <v>76.914958005396699</v>
      </c>
      <c r="O1526" s="6">
        <v>80.04351349337</v>
      </c>
      <c r="P1526" s="6">
        <v>-0.39363193698335402</v>
      </c>
      <c r="Q1526" s="6">
        <v>-20.685640417008901</v>
      </c>
    </row>
    <row r="1527" spans="1:17">
      <c r="A1527" s="6" t="s">
        <v>1645</v>
      </c>
      <c r="B1527" s="6" t="s">
        <v>64</v>
      </c>
      <c r="C1527" s="6" t="s">
        <v>4</v>
      </c>
      <c r="D1527" s="6" t="s">
        <v>16</v>
      </c>
      <c r="E1527" s="6" t="s">
        <v>11</v>
      </c>
      <c r="F1527" s="6">
        <v>265.22952500000002</v>
      </c>
      <c r="G1527" s="6">
        <v>78.872867686366703</v>
      </c>
      <c r="H1527" s="6">
        <v>0.85400902545467405</v>
      </c>
      <c r="I1527" s="6">
        <v>77.199009996475496</v>
      </c>
      <c r="J1527" s="6">
        <v>80.546725376257797</v>
      </c>
      <c r="K1527" s="6">
        <v>265.22952500000002</v>
      </c>
      <c r="L1527" s="6">
        <v>78.872867686366703</v>
      </c>
      <c r="M1527" s="6">
        <v>0.85400902545467405</v>
      </c>
      <c r="N1527" s="6">
        <v>77.199009996475496</v>
      </c>
      <c r="O1527" s="6">
        <v>80.546725376257797</v>
      </c>
      <c r="P1527" s="6">
        <v>0</v>
      </c>
      <c r="Q1527" s="6">
        <v>0</v>
      </c>
    </row>
    <row r="1528" spans="1:17">
      <c r="A1528" s="6" t="s">
        <v>1646</v>
      </c>
      <c r="B1528" s="6" t="s">
        <v>64</v>
      </c>
      <c r="C1528" s="6" t="s">
        <v>4</v>
      </c>
      <c r="D1528" s="6" t="s">
        <v>16</v>
      </c>
      <c r="E1528" s="6" t="s">
        <v>6</v>
      </c>
      <c r="F1528" s="6">
        <v>265.22952500000002</v>
      </c>
      <c r="G1528" s="6">
        <v>78.872867686366703</v>
      </c>
      <c r="H1528" s="6">
        <v>0.85400902545467405</v>
      </c>
      <c r="I1528" s="6">
        <v>77.199009996475496</v>
      </c>
      <c r="J1528" s="6">
        <v>80.546725376257797</v>
      </c>
      <c r="K1528" s="6">
        <v>262.55241249567598</v>
      </c>
      <c r="L1528" s="6">
        <v>79.353035631732595</v>
      </c>
      <c r="M1528" s="6">
        <v>0.791719237926372</v>
      </c>
      <c r="N1528" s="6">
        <v>77.801265925396905</v>
      </c>
      <c r="O1528" s="6">
        <v>80.9048053380683</v>
      </c>
      <c r="P1528" s="6">
        <v>0.48016794536596302</v>
      </c>
      <c r="Q1528" s="6">
        <v>25.233169680625601</v>
      </c>
    </row>
    <row r="1529" spans="1:17">
      <c r="A1529" s="6" t="s">
        <v>1647</v>
      </c>
      <c r="B1529" s="6" t="s">
        <v>64</v>
      </c>
      <c r="C1529" s="6" t="s">
        <v>4</v>
      </c>
      <c r="D1529" s="6" t="s">
        <v>16</v>
      </c>
      <c r="E1529" s="6" t="s">
        <v>8</v>
      </c>
      <c r="F1529" s="6">
        <v>265.22952500000002</v>
      </c>
      <c r="G1529" s="6">
        <v>78.872867686366703</v>
      </c>
      <c r="H1529" s="6">
        <v>0.85400902545467405</v>
      </c>
      <c r="I1529" s="6">
        <v>77.199009996475496</v>
      </c>
      <c r="J1529" s="6">
        <v>80.546725376257797</v>
      </c>
      <c r="K1529" s="6">
        <v>241.94079478887801</v>
      </c>
      <c r="L1529" s="6">
        <v>79.902931057660894</v>
      </c>
      <c r="M1529" s="6">
        <v>0.87936850559471502</v>
      </c>
      <c r="N1529" s="6">
        <v>78.179368786695306</v>
      </c>
      <c r="O1529" s="6">
        <v>81.626493328626594</v>
      </c>
      <c r="P1529" s="6">
        <v>1.03006337129426</v>
      </c>
      <c r="Q1529" s="6">
        <v>54.1305684407059</v>
      </c>
    </row>
    <row r="1530" spans="1:17">
      <c r="A1530" s="6" t="s">
        <v>1648</v>
      </c>
      <c r="B1530" s="6" t="s">
        <v>49</v>
      </c>
      <c r="C1530" s="6" t="s">
        <v>4</v>
      </c>
      <c r="D1530" s="6" t="s">
        <v>16</v>
      </c>
      <c r="E1530" s="6" t="s">
        <v>7</v>
      </c>
      <c r="F1530" s="6">
        <v>495.55905899999999</v>
      </c>
      <c r="G1530" s="6">
        <v>77.017424402385302</v>
      </c>
      <c r="H1530" s="6">
        <v>0.67344307300234996</v>
      </c>
      <c r="I1530" s="6">
        <v>75.697475979300705</v>
      </c>
      <c r="J1530" s="6">
        <v>78.337372825469899</v>
      </c>
      <c r="K1530" s="6">
        <v>441.80387538198102</v>
      </c>
      <c r="L1530" s="6">
        <v>78.671066908988294</v>
      </c>
      <c r="M1530" s="6">
        <v>0.65593617161561502</v>
      </c>
      <c r="N1530" s="6">
        <v>77.385432012621706</v>
      </c>
      <c r="O1530" s="6">
        <v>79.956701805354896</v>
      </c>
      <c r="P1530" s="6">
        <v>1.65364250660305</v>
      </c>
      <c r="Q1530" s="6">
        <v>26.7918155492805</v>
      </c>
    </row>
    <row r="1531" spans="1:17">
      <c r="A1531" s="6" t="s">
        <v>1649</v>
      </c>
      <c r="B1531" s="6" t="s">
        <v>49</v>
      </c>
      <c r="C1531" s="6" t="s">
        <v>4</v>
      </c>
      <c r="D1531" s="6" t="s">
        <v>16</v>
      </c>
      <c r="E1531" s="6" t="s">
        <v>5</v>
      </c>
      <c r="F1531" s="6">
        <v>495.55905899999999</v>
      </c>
      <c r="G1531" s="6">
        <v>77.017424402385302</v>
      </c>
      <c r="H1531" s="6">
        <v>0.67344307300234996</v>
      </c>
      <c r="I1531" s="6">
        <v>75.697475979300705</v>
      </c>
      <c r="J1531" s="6">
        <v>78.337372825469899</v>
      </c>
      <c r="K1531" s="6">
        <v>430.52542949251</v>
      </c>
      <c r="L1531" s="6">
        <v>78.562812128127106</v>
      </c>
      <c r="M1531" s="6">
        <v>0.68199012902591905</v>
      </c>
      <c r="N1531" s="6">
        <v>77.226111475236294</v>
      </c>
      <c r="O1531" s="6">
        <v>79.899512781017904</v>
      </c>
      <c r="P1531" s="6">
        <v>1.5453877257417901</v>
      </c>
      <c r="Q1531" s="6">
        <v>25.0379043444213</v>
      </c>
    </row>
    <row r="1532" spans="1:17">
      <c r="A1532" s="6" t="s">
        <v>1650</v>
      </c>
      <c r="B1532" s="6" t="s">
        <v>49</v>
      </c>
      <c r="C1532" s="6" t="s">
        <v>4</v>
      </c>
      <c r="D1532" s="6" t="s">
        <v>16</v>
      </c>
      <c r="E1532" s="6" t="s">
        <v>9</v>
      </c>
      <c r="F1532" s="6">
        <v>495.55905899999999</v>
      </c>
      <c r="G1532" s="6">
        <v>77.017424402385302</v>
      </c>
      <c r="H1532" s="6">
        <v>0.67344307300234996</v>
      </c>
      <c r="I1532" s="6">
        <v>75.697475979300705</v>
      </c>
      <c r="J1532" s="6">
        <v>78.337372825469899</v>
      </c>
      <c r="K1532" s="6">
        <v>483.62609941831698</v>
      </c>
      <c r="L1532" s="6">
        <v>77.416919490189898</v>
      </c>
      <c r="M1532" s="6">
        <v>0.667976158273617</v>
      </c>
      <c r="N1532" s="6">
        <v>76.107686219973601</v>
      </c>
      <c r="O1532" s="6">
        <v>78.726152760406194</v>
      </c>
      <c r="P1532" s="6">
        <v>0.39949508780463799</v>
      </c>
      <c r="Q1532" s="6">
        <v>6.4724985373605604</v>
      </c>
    </row>
    <row r="1533" spans="1:17">
      <c r="A1533" s="6" t="s">
        <v>1651</v>
      </c>
      <c r="B1533" s="6" t="s">
        <v>49</v>
      </c>
      <c r="C1533" s="6" t="s">
        <v>4</v>
      </c>
      <c r="D1533" s="6" t="s">
        <v>16</v>
      </c>
      <c r="E1533" s="6" t="s">
        <v>12</v>
      </c>
      <c r="F1533" s="6">
        <v>495.55905899999999</v>
      </c>
      <c r="G1533" s="6">
        <v>77.017424402385302</v>
      </c>
      <c r="H1533" s="6">
        <v>0.67344307300234996</v>
      </c>
      <c r="I1533" s="6">
        <v>75.697475979300705</v>
      </c>
      <c r="J1533" s="6">
        <v>78.337372825469899</v>
      </c>
      <c r="K1533" s="6">
        <v>495.93044165518802</v>
      </c>
      <c r="L1533" s="6">
        <v>77.404408425573493</v>
      </c>
      <c r="M1533" s="6">
        <v>0.64699565340332399</v>
      </c>
      <c r="N1533" s="6">
        <v>76.136296944902995</v>
      </c>
      <c r="O1533" s="6">
        <v>78.672519906244005</v>
      </c>
      <c r="P1533" s="6">
        <v>0.38698402318824798</v>
      </c>
      <c r="Q1533" s="6">
        <v>6.2697980539192999</v>
      </c>
    </row>
    <row r="1534" spans="1:17">
      <c r="A1534" s="6" t="s">
        <v>1652</v>
      </c>
      <c r="B1534" s="6" t="s">
        <v>49</v>
      </c>
      <c r="C1534" s="6" t="s">
        <v>4</v>
      </c>
      <c r="D1534" s="6" t="s">
        <v>16</v>
      </c>
      <c r="E1534" s="6" t="s">
        <v>10</v>
      </c>
      <c r="F1534" s="6">
        <v>495.55905899999999</v>
      </c>
      <c r="G1534" s="6">
        <v>77.017424402385302</v>
      </c>
      <c r="H1534" s="6">
        <v>0.67344307300234996</v>
      </c>
      <c r="I1534" s="6">
        <v>75.697475979300705</v>
      </c>
      <c r="J1534" s="6">
        <v>78.337372825469899</v>
      </c>
      <c r="K1534" s="6">
        <v>467.98085260948602</v>
      </c>
      <c r="L1534" s="6">
        <v>77.237736958748599</v>
      </c>
      <c r="M1534" s="6">
        <v>0.68767657447166097</v>
      </c>
      <c r="N1534" s="6">
        <v>75.889890872784093</v>
      </c>
      <c r="O1534" s="6">
        <v>78.585583044713005</v>
      </c>
      <c r="P1534" s="6">
        <v>0.22031255636331101</v>
      </c>
      <c r="Q1534" s="6">
        <v>3.5694373782163402</v>
      </c>
    </row>
    <row r="1535" spans="1:17">
      <c r="A1535" s="6" t="s">
        <v>1653</v>
      </c>
      <c r="B1535" s="6" t="s">
        <v>49</v>
      </c>
      <c r="C1535" s="6" t="s">
        <v>4</v>
      </c>
      <c r="D1535" s="6" t="s">
        <v>16</v>
      </c>
      <c r="E1535" s="6" t="s">
        <v>11</v>
      </c>
      <c r="F1535" s="6">
        <v>495.55905899999999</v>
      </c>
      <c r="G1535" s="6">
        <v>77.017424402385302</v>
      </c>
      <c r="H1535" s="6">
        <v>0.67344307300234996</v>
      </c>
      <c r="I1535" s="6">
        <v>75.697475979300705</v>
      </c>
      <c r="J1535" s="6">
        <v>78.337372825469899</v>
      </c>
      <c r="K1535" s="6">
        <v>491.55905899999999</v>
      </c>
      <c r="L1535" s="6">
        <v>77.584452964142599</v>
      </c>
      <c r="M1535" s="6">
        <v>0.61584415010259197</v>
      </c>
      <c r="N1535" s="6">
        <v>76.377398429941593</v>
      </c>
      <c r="O1535" s="6">
        <v>78.791507498343705</v>
      </c>
      <c r="P1535" s="6">
        <v>0.56702856175736804</v>
      </c>
      <c r="Q1535" s="6">
        <v>9.1868251917304793</v>
      </c>
    </row>
    <row r="1536" spans="1:17">
      <c r="A1536" s="6" t="s">
        <v>1654</v>
      </c>
      <c r="B1536" s="6" t="s">
        <v>49</v>
      </c>
      <c r="C1536" s="6" t="s">
        <v>4</v>
      </c>
      <c r="D1536" s="6" t="s">
        <v>16</v>
      </c>
      <c r="E1536" s="6" t="s">
        <v>6</v>
      </c>
      <c r="F1536" s="6">
        <v>495.55905899999999</v>
      </c>
      <c r="G1536" s="6">
        <v>77.017424402385302</v>
      </c>
      <c r="H1536" s="6">
        <v>0.67344307300234996</v>
      </c>
      <c r="I1536" s="6">
        <v>75.697475979300705</v>
      </c>
      <c r="J1536" s="6">
        <v>78.337372825469899</v>
      </c>
      <c r="K1536" s="6">
        <v>468.32872926897898</v>
      </c>
      <c r="L1536" s="6">
        <v>77.560915504197595</v>
      </c>
      <c r="M1536" s="6">
        <v>0.67440705656367295</v>
      </c>
      <c r="N1536" s="6">
        <v>76.239077673332801</v>
      </c>
      <c r="O1536" s="6">
        <v>78.882753335062404</v>
      </c>
      <c r="P1536" s="6">
        <v>0.54349110181235005</v>
      </c>
      <c r="Q1536" s="6">
        <v>8.8054783874318101</v>
      </c>
    </row>
    <row r="1537" spans="1:17">
      <c r="A1537" s="6" t="s">
        <v>1655</v>
      </c>
      <c r="B1537" s="6" t="s">
        <v>49</v>
      </c>
      <c r="C1537" s="6" t="s">
        <v>4</v>
      </c>
      <c r="D1537" s="6" t="s">
        <v>16</v>
      </c>
      <c r="E1537" s="6" t="s">
        <v>8</v>
      </c>
      <c r="F1537" s="6">
        <v>495.55905899999999</v>
      </c>
      <c r="G1537" s="6">
        <v>77.017424402385302</v>
      </c>
      <c r="H1537" s="6">
        <v>0.67344307300234996</v>
      </c>
      <c r="I1537" s="6">
        <v>75.697475979300705</v>
      </c>
      <c r="J1537" s="6">
        <v>78.337372825469899</v>
      </c>
      <c r="K1537" s="6">
        <v>455.26736533938998</v>
      </c>
      <c r="L1537" s="6">
        <v>77.873275625233703</v>
      </c>
      <c r="M1537" s="6">
        <v>0.68456872229739596</v>
      </c>
      <c r="N1537" s="6">
        <v>76.531520929530799</v>
      </c>
      <c r="O1537" s="6">
        <v>79.215030320936606</v>
      </c>
      <c r="P1537" s="6">
        <v>0.85585122284842896</v>
      </c>
      <c r="Q1537" s="6">
        <v>13.866242557639801</v>
      </c>
    </row>
    <row r="1538" spans="1:17">
      <c r="A1538" s="6" t="s">
        <v>1656</v>
      </c>
      <c r="B1538" s="6" t="s">
        <v>62</v>
      </c>
      <c r="C1538" s="6" t="s">
        <v>4</v>
      </c>
      <c r="D1538" s="6" t="s">
        <v>16</v>
      </c>
      <c r="E1538" s="6" t="s">
        <v>7</v>
      </c>
      <c r="F1538" s="6">
        <v>610.01947800000005</v>
      </c>
      <c r="G1538" s="6">
        <v>78.738312226503197</v>
      </c>
      <c r="H1538" s="6">
        <v>0.53327998056561898</v>
      </c>
      <c r="I1538" s="6">
        <v>77.693083464594594</v>
      </c>
      <c r="J1538" s="6">
        <v>79.783540988411801</v>
      </c>
      <c r="K1538" s="6">
        <v>583.44344062668404</v>
      </c>
      <c r="L1538" s="6">
        <v>79.236853791969395</v>
      </c>
      <c r="M1538" s="6">
        <v>0.54024615550614097</v>
      </c>
      <c r="N1538" s="6">
        <v>78.177971327177303</v>
      </c>
      <c r="O1538" s="6">
        <v>80.295736256761401</v>
      </c>
      <c r="P1538" s="6">
        <v>0.49854156546614098</v>
      </c>
      <c r="Q1538" s="6">
        <v>12.2034737754279</v>
      </c>
    </row>
    <row r="1539" spans="1:17">
      <c r="A1539" s="6" t="s">
        <v>1657</v>
      </c>
      <c r="B1539" s="6" t="s">
        <v>62</v>
      </c>
      <c r="C1539" s="6" t="s">
        <v>4</v>
      </c>
      <c r="D1539" s="6" t="s">
        <v>16</v>
      </c>
      <c r="E1539" s="6" t="s">
        <v>5</v>
      </c>
      <c r="F1539" s="6">
        <v>610.01947800000005</v>
      </c>
      <c r="G1539" s="6">
        <v>78.738312226503197</v>
      </c>
      <c r="H1539" s="6">
        <v>0.53327998056561898</v>
      </c>
      <c r="I1539" s="6">
        <v>77.693083464594594</v>
      </c>
      <c r="J1539" s="6">
        <v>79.783540988411801</v>
      </c>
      <c r="K1539" s="6">
        <v>520.71218537555706</v>
      </c>
      <c r="L1539" s="6">
        <v>80.490916911031903</v>
      </c>
      <c r="M1539" s="6">
        <v>0.55933129804644199</v>
      </c>
      <c r="N1539" s="6">
        <v>79.394627566860905</v>
      </c>
      <c r="O1539" s="6">
        <v>81.587206255202901</v>
      </c>
      <c r="P1539" s="6">
        <v>1.75260468452868</v>
      </c>
      <c r="Q1539" s="6">
        <v>42.9008668240931</v>
      </c>
    </row>
    <row r="1540" spans="1:17">
      <c r="A1540" s="6" t="s">
        <v>1658</v>
      </c>
      <c r="B1540" s="6" t="s">
        <v>62</v>
      </c>
      <c r="C1540" s="6" t="s">
        <v>4</v>
      </c>
      <c r="D1540" s="6" t="s">
        <v>16</v>
      </c>
      <c r="E1540" s="6" t="s">
        <v>9</v>
      </c>
      <c r="F1540" s="6">
        <v>610.01947800000005</v>
      </c>
      <c r="G1540" s="6">
        <v>78.738312226503197</v>
      </c>
      <c r="H1540" s="6">
        <v>0.53327998056561898</v>
      </c>
      <c r="I1540" s="6">
        <v>77.693083464594594</v>
      </c>
      <c r="J1540" s="6">
        <v>79.783540988411801</v>
      </c>
      <c r="K1540" s="6">
        <v>589.64940213623504</v>
      </c>
      <c r="L1540" s="6">
        <v>79.276823144256198</v>
      </c>
      <c r="M1540" s="6">
        <v>0.53128370887162102</v>
      </c>
      <c r="N1540" s="6">
        <v>78.235507074867797</v>
      </c>
      <c r="O1540" s="6">
        <v>80.318139213644599</v>
      </c>
      <c r="P1540" s="6">
        <v>0.538510917752973</v>
      </c>
      <c r="Q1540" s="6">
        <v>13.181857477491199</v>
      </c>
    </row>
    <row r="1541" spans="1:17">
      <c r="A1541" s="6" t="s">
        <v>1659</v>
      </c>
      <c r="B1541" s="6" t="s">
        <v>62</v>
      </c>
      <c r="C1541" s="6" t="s">
        <v>4</v>
      </c>
      <c r="D1541" s="6" t="s">
        <v>16</v>
      </c>
      <c r="E1541" s="6" t="s">
        <v>12</v>
      </c>
      <c r="F1541" s="6">
        <v>610.01947800000005</v>
      </c>
      <c r="G1541" s="6">
        <v>78.738312226503197</v>
      </c>
      <c r="H1541" s="6">
        <v>0.53327998056561898</v>
      </c>
      <c r="I1541" s="6">
        <v>77.693083464594594</v>
      </c>
      <c r="J1541" s="6">
        <v>79.783540988411801</v>
      </c>
      <c r="K1541" s="6">
        <v>594.16735818483096</v>
      </c>
      <c r="L1541" s="6">
        <v>79.158980367484503</v>
      </c>
      <c r="M1541" s="6">
        <v>0.52422301500795998</v>
      </c>
      <c r="N1541" s="6">
        <v>78.131503258068904</v>
      </c>
      <c r="O1541" s="6">
        <v>80.186457476900102</v>
      </c>
      <c r="P1541" s="6">
        <v>0.42066814098127697</v>
      </c>
      <c r="Q1541" s="6">
        <v>10.297261015384001</v>
      </c>
    </row>
    <row r="1542" spans="1:17">
      <c r="A1542" s="6" t="s">
        <v>1660</v>
      </c>
      <c r="B1542" s="6" t="s">
        <v>62</v>
      </c>
      <c r="C1542" s="6" t="s">
        <v>4</v>
      </c>
      <c r="D1542" s="6" t="s">
        <v>16</v>
      </c>
      <c r="E1542" s="6" t="s">
        <v>10</v>
      </c>
      <c r="F1542" s="6">
        <v>610.01947800000005</v>
      </c>
      <c r="G1542" s="6">
        <v>78.738312226503197</v>
      </c>
      <c r="H1542" s="6">
        <v>0.53327998056561898</v>
      </c>
      <c r="I1542" s="6">
        <v>77.693083464594594</v>
      </c>
      <c r="J1542" s="6">
        <v>79.783540988411801</v>
      </c>
      <c r="K1542" s="6">
        <v>622.95057749920704</v>
      </c>
      <c r="L1542" s="6">
        <v>78.751042210854095</v>
      </c>
      <c r="M1542" s="6">
        <v>0.52107431961850004</v>
      </c>
      <c r="N1542" s="6">
        <v>77.729736544401803</v>
      </c>
      <c r="O1542" s="6">
        <v>79.772347877306302</v>
      </c>
      <c r="P1542" s="6">
        <v>1.2729984350841101E-2</v>
      </c>
      <c r="Q1542" s="6">
        <v>0.31160898297786399</v>
      </c>
    </row>
    <row r="1543" spans="1:17">
      <c r="A1543" s="6" t="s">
        <v>1661</v>
      </c>
      <c r="B1543" s="6" t="s">
        <v>62</v>
      </c>
      <c r="C1543" s="6" t="s">
        <v>4</v>
      </c>
      <c r="D1543" s="6" t="s">
        <v>16</v>
      </c>
      <c r="E1543" s="6" t="s">
        <v>11</v>
      </c>
      <c r="F1543" s="6">
        <v>610.01947800000005</v>
      </c>
      <c r="G1543" s="6">
        <v>78.738312226503197</v>
      </c>
      <c r="H1543" s="6">
        <v>0.53327998056561898</v>
      </c>
      <c r="I1543" s="6">
        <v>77.693083464594594</v>
      </c>
      <c r="J1543" s="6">
        <v>79.783540988411801</v>
      </c>
      <c r="K1543" s="6">
        <v>613.52694068656695</v>
      </c>
      <c r="L1543" s="6">
        <v>78.349260027193495</v>
      </c>
      <c r="M1543" s="6">
        <v>0.56966767528101803</v>
      </c>
      <c r="N1543" s="6">
        <v>77.232711383642695</v>
      </c>
      <c r="O1543" s="6">
        <v>79.465808670744295</v>
      </c>
      <c r="P1543" s="6">
        <v>-0.38905219930971702</v>
      </c>
      <c r="Q1543" s="6">
        <v>-9.5233550027256992</v>
      </c>
    </row>
    <row r="1544" spans="1:17">
      <c r="A1544" s="6" t="s">
        <v>1662</v>
      </c>
      <c r="B1544" s="6" t="s">
        <v>62</v>
      </c>
      <c r="C1544" s="6" t="s">
        <v>4</v>
      </c>
      <c r="D1544" s="6" t="s">
        <v>16</v>
      </c>
      <c r="E1544" s="6" t="s">
        <v>6</v>
      </c>
      <c r="F1544" s="6">
        <v>610.01947800000005</v>
      </c>
      <c r="G1544" s="6">
        <v>78.738312226503197</v>
      </c>
      <c r="H1544" s="6">
        <v>0.53327998056561898</v>
      </c>
      <c r="I1544" s="6">
        <v>77.693083464594594</v>
      </c>
      <c r="J1544" s="6">
        <v>79.783540988411801</v>
      </c>
      <c r="K1544" s="6">
        <v>604.03096092683597</v>
      </c>
      <c r="L1544" s="6">
        <v>79.235990808832995</v>
      </c>
      <c r="M1544" s="6">
        <v>0.50397317065552605</v>
      </c>
      <c r="N1544" s="6">
        <v>78.248203394348096</v>
      </c>
      <c r="O1544" s="6">
        <v>80.223778223317794</v>
      </c>
      <c r="P1544" s="6">
        <v>0.49767858232973999</v>
      </c>
      <c r="Q1544" s="6">
        <v>12.182349374167901</v>
      </c>
    </row>
    <row r="1545" spans="1:17">
      <c r="A1545" s="6" t="s">
        <v>1663</v>
      </c>
      <c r="B1545" s="6" t="s">
        <v>62</v>
      </c>
      <c r="C1545" s="6" t="s">
        <v>4</v>
      </c>
      <c r="D1545" s="6" t="s">
        <v>16</v>
      </c>
      <c r="E1545" s="6" t="s">
        <v>8</v>
      </c>
      <c r="F1545" s="6">
        <v>610.01947800000005</v>
      </c>
      <c r="G1545" s="6">
        <v>78.738312226503197</v>
      </c>
      <c r="H1545" s="6">
        <v>0.53327998056561898</v>
      </c>
      <c r="I1545" s="6">
        <v>77.693083464594594</v>
      </c>
      <c r="J1545" s="6">
        <v>79.783540988411801</v>
      </c>
      <c r="K1545" s="6">
        <v>567.53706722588095</v>
      </c>
      <c r="L1545" s="6">
        <v>79.491873610211201</v>
      </c>
      <c r="M1545" s="6">
        <v>0.54786906064462204</v>
      </c>
      <c r="N1545" s="6">
        <v>78.418050251347694</v>
      </c>
      <c r="O1545" s="6">
        <v>80.565696969074594</v>
      </c>
      <c r="P1545" s="6">
        <v>0.75356138370793202</v>
      </c>
      <c r="Q1545" s="6">
        <v>18.4459375531838</v>
      </c>
    </row>
    <row r="1546" spans="1:17">
      <c r="A1546" s="6" t="s">
        <v>1664</v>
      </c>
      <c r="B1546" s="6" t="s">
        <v>54</v>
      </c>
      <c r="C1546" s="6" t="s">
        <v>4</v>
      </c>
      <c r="D1546" s="6" t="s">
        <v>16</v>
      </c>
      <c r="E1546" s="6" t="s">
        <v>7</v>
      </c>
      <c r="F1546" s="6">
        <v>1028.742326</v>
      </c>
      <c r="G1546" s="6">
        <v>77.396284354801907</v>
      </c>
      <c r="H1546" s="6">
        <v>0.45646286701158201</v>
      </c>
      <c r="I1546" s="6">
        <v>76.501617135459199</v>
      </c>
      <c r="J1546" s="6">
        <v>78.2909515741446</v>
      </c>
      <c r="K1546" s="6">
        <v>922.145591931794</v>
      </c>
      <c r="L1546" s="6">
        <v>79.271309357170594</v>
      </c>
      <c r="M1546" s="6">
        <v>0.45066207888163701</v>
      </c>
      <c r="N1546" s="6">
        <v>78.388011682562606</v>
      </c>
      <c r="O1546" s="6">
        <v>80.154607031778596</v>
      </c>
      <c r="P1546" s="6">
        <v>1.87502500236877</v>
      </c>
      <c r="Q1546" s="6">
        <v>27.6416502822327</v>
      </c>
    </row>
    <row r="1547" spans="1:17">
      <c r="A1547" s="6" t="s">
        <v>1665</v>
      </c>
      <c r="B1547" s="6" t="s">
        <v>54</v>
      </c>
      <c r="C1547" s="6" t="s">
        <v>4</v>
      </c>
      <c r="D1547" s="6" t="s">
        <v>16</v>
      </c>
      <c r="E1547" s="6" t="s">
        <v>5</v>
      </c>
      <c r="F1547" s="6">
        <v>1028.742326</v>
      </c>
      <c r="G1547" s="6">
        <v>77.396284354801907</v>
      </c>
      <c r="H1547" s="6">
        <v>0.45646286701158201</v>
      </c>
      <c r="I1547" s="6">
        <v>76.501617135459199</v>
      </c>
      <c r="J1547" s="6">
        <v>78.2909515741446</v>
      </c>
      <c r="K1547" s="6">
        <v>892.99100802404701</v>
      </c>
      <c r="L1547" s="6">
        <v>78.998838334353906</v>
      </c>
      <c r="M1547" s="6">
        <v>0.47816298961617898</v>
      </c>
      <c r="N1547" s="6">
        <v>78.061638874706205</v>
      </c>
      <c r="O1547" s="6">
        <v>79.936037794001606</v>
      </c>
      <c r="P1547" s="6">
        <v>1.60255397955207</v>
      </c>
      <c r="Q1547" s="6">
        <v>23.624877857744099</v>
      </c>
    </row>
    <row r="1548" spans="1:17">
      <c r="A1548" s="6" t="s">
        <v>1666</v>
      </c>
      <c r="B1548" s="6" t="s">
        <v>54</v>
      </c>
      <c r="C1548" s="6" t="s">
        <v>4</v>
      </c>
      <c r="D1548" s="6" t="s">
        <v>16</v>
      </c>
      <c r="E1548" s="6" t="s">
        <v>9</v>
      </c>
      <c r="F1548" s="6">
        <v>1028.742326</v>
      </c>
      <c r="G1548" s="6">
        <v>77.396284354801907</v>
      </c>
      <c r="H1548" s="6">
        <v>0.45646286701158201</v>
      </c>
      <c r="I1548" s="6">
        <v>76.501617135459199</v>
      </c>
      <c r="J1548" s="6">
        <v>78.2909515741446</v>
      </c>
      <c r="K1548" s="6">
        <v>1017.37354274149</v>
      </c>
      <c r="L1548" s="6">
        <v>77.674604223754002</v>
      </c>
      <c r="M1548" s="6">
        <v>0.45501045684486602</v>
      </c>
      <c r="N1548" s="6">
        <v>76.782783728338103</v>
      </c>
      <c r="O1548" s="6">
        <v>78.566424719170001</v>
      </c>
      <c r="P1548" s="6">
        <v>0.27831986895216698</v>
      </c>
      <c r="Q1548" s="6">
        <v>4.10299621309239</v>
      </c>
    </row>
    <row r="1549" spans="1:17">
      <c r="A1549" s="6" t="s">
        <v>1667</v>
      </c>
      <c r="B1549" s="6" t="s">
        <v>54</v>
      </c>
      <c r="C1549" s="6" t="s">
        <v>4</v>
      </c>
      <c r="D1549" s="6" t="s">
        <v>16</v>
      </c>
      <c r="E1549" s="6" t="s">
        <v>12</v>
      </c>
      <c r="F1549" s="6">
        <v>1028.742326</v>
      </c>
      <c r="G1549" s="6">
        <v>77.396284354801907</v>
      </c>
      <c r="H1549" s="6">
        <v>0.45646286701158201</v>
      </c>
      <c r="I1549" s="6">
        <v>76.501617135459199</v>
      </c>
      <c r="J1549" s="6">
        <v>78.2909515741446</v>
      </c>
      <c r="K1549" s="6">
        <v>1024.00326468971</v>
      </c>
      <c r="L1549" s="6">
        <v>77.491841454859198</v>
      </c>
      <c r="M1549" s="6">
        <v>0.45562230709492202</v>
      </c>
      <c r="N1549" s="6">
        <v>76.598821732953098</v>
      </c>
      <c r="O1549" s="6">
        <v>78.384861176765199</v>
      </c>
      <c r="P1549" s="6">
        <v>9.5557100057305902E-2</v>
      </c>
      <c r="Q1549" s="6">
        <v>1.40870438443832</v>
      </c>
    </row>
    <row r="1550" spans="1:17">
      <c r="A1550" s="6" t="s">
        <v>1668</v>
      </c>
      <c r="B1550" s="6" t="s">
        <v>54</v>
      </c>
      <c r="C1550" s="6" t="s">
        <v>4</v>
      </c>
      <c r="D1550" s="6" t="s">
        <v>16</v>
      </c>
      <c r="E1550" s="6" t="s">
        <v>10</v>
      </c>
      <c r="F1550" s="6">
        <v>1028.742326</v>
      </c>
      <c r="G1550" s="6">
        <v>77.396284354801907</v>
      </c>
      <c r="H1550" s="6">
        <v>0.45646286701158201</v>
      </c>
      <c r="I1550" s="6">
        <v>76.501617135459199</v>
      </c>
      <c r="J1550" s="6">
        <v>78.2909515741446</v>
      </c>
      <c r="K1550" s="6">
        <v>990.69925634396998</v>
      </c>
      <c r="L1550" s="6">
        <v>77.777429218912602</v>
      </c>
      <c r="M1550" s="6">
        <v>0.46169838461774898</v>
      </c>
      <c r="N1550" s="6">
        <v>76.872500385061798</v>
      </c>
      <c r="O1550" s="6">
        <v>78.682358052763405</v>
      </c>
      <c r="P1550" s="6">
        <v>0.38114486411070903</v>
      </c>
      <c r="Q1550" s="6">
        <v>5.6188440299769598</v>
      </c>
    </row>
    <row r="1551" spans="1:17">
      <c r="A1551" s="6" t="s">
        <v>1669</v>
      </c>
      <c r="B1551" s="6" t="s">
        <v>54</v>
      </c>
      <c r="C1551" s="6" t="s">
        <v>4</v>
      </c>
      <c r="D1551" s="6" t="s">
        <v>16</v>
      </c>
      <c r="E1551" s="6" t="s">
        <v>11</v>
      </c>
      <c r="F1551" s="6">
        <v>1028.742326</v>
      </c>
      <c r="G1551" s="6">
        <v>77.396284354801907</v>
      </c>
      <c r="H1551" s="6">
        <v>0.45646286701158201</v>
      </c>
      <c r="I1551" s="6">
        <v>76.501617135459199</v>
      </c>
      <c r="J1551" s="6">
        <v>78.2909515741446</v>
      </c>
      <c r="K1551" s="6">
        <v>1018.5280402857099</v>
      </c>
      <c r="L1551" s="6">
        <v>77.820351027248194</v>
      </c>
      <c r="M1551" s="6">
        <v>0.43925865650669998</v>
      </c>
      <c r="N1551" s="6">
        <v>76.959404060495004</v>
      </c>
      <c r="O1551" s="6">
        <v>78.681297994001298</v>
      </c>
      <c r="P1551" s="6">
        <v>0.42406667244628699</v>
      </c>
      <c r="Q1551" s="6">
        <v>6.2515980540535496</v>
      </c>
    </row>
    <row r="1552" spans="1:17">
      <c r="A1552" s="6" t="s">
        <v>1670</v>
      </c>
      <c r="B1552" s="6" t="s">
        <v>54</v>
      </c>
      <c r="C1552" s="6" t="s">
        <v>4</v>
      </c>
      <c r="D1552" s="6" t="s">
        <v>16</v>
      </c>
      <c r="E1552" s="6" t="s">
        <v>6</v>
      </c>
      <c r="F1552" s="6">
        <v>1028.742326</v>
      </c>
      <c r="G1552" s="6">
        <v>77.396284354801907</v>
      </c>
      <c r="H1552" s="6">
        <v>0.45646286701158201</v>
      </c>
      <c r="I1552" s="6">
        <v>76.501617135459199</v>
      </c>
      <c r="J1552" s="6">
        <v>78.2909515741446</v>
      </c>
      <c r="K1552" s="6">
        <v>985.81611833066495</v>
      </c>
      <c r="L1552" s="6">
        <v>78.243006450255805</v>
      </c>
      <c r="M1552" s="6">
        <v>0.44659654146918798</v>
      </c>
      <c r="N1552" s="6">
        <v>77.367677228976206</v>
      </c>
      <c r="O1552" s="6">
        <v>79.118335671535405</v>
      </c>
      <c r="P1552" s="6">
        <v>0.84672209545397004</v>
      </c>
      <c r="Q1552" s="6">
        <v>12.482391445026</v>
      </c>
    </row>
    <row r="1553" spans="1:17">
      <c r="A1553" s="6" t="s">
        <v>1671</v>
      </c>
      <c r="B1553" s="6" t="s">
        <v>54</v>
      </c>
      <c r="C1553" s="6" t="s">
        <v>4</v>
      </c>
      <c r="D1553" s="6" t="s">
        <v>16</v>
      </c>
      <c r="E1553" s="6" t="s">
        <v>8</v>
      </c>
      <c r="F1553" s="6">
        <v>1028.742326</v>
      </c>
      <c r="G1553" s="6">
        <v>77.396284354801907</v>
      </c>
      <c r="H1553" s="6">
        <v>0.45646286701158201</v>
      </c>
      <c r="I1553" s="6">
        <v>76.501617135459199</v>
      </c>
      <c r="J1553" s="6">
        <v>78.2909515741446</v>
      </c>
      <c r="K1553" s="6">
        <v>918.29805190192099</v>
      </c>
      <c r="L1553" s="6">
        <v>78.676227109922905</v>
      </c>
      <c r="M1553" s="6">
        <v>0.47337789521423601</v>
      </c>
      <c r="N1553" s="6">
        <v>77.748406435302996</v>
      </c>
      <c r="O1553" s="6">
        <v>79.6040477845428</v>
      </c>
      <c r="P1553" s="6">
        <v>1.2799427551210001</v>
      </c>
      <c r="Q1553" s="6">
        <v>18.868937733435999</v>
      </c>
    </row>
    <row r="1554" spans="1:17">
      <c r="A1554" s="6" t="s">
        <v>1672</v>
      </c>
      <c r="B1554" s="6" t="s">
        <v>42</v>
      </c>
      <c r="C1554" s="6" t="s">
        <v>4</v>
      </c>
      <c r="D1554" s="6" t="s">
        <v>16</v>
      </c>
      <c r="E1554" s="6" t="s">
        <v>7</v>
      </c>
      <c r="F1554" s="6">
        <v>668.42851700000006</v>
      </c>
      <c r="G1554" s="6">
        <v>80.548482280773499</v>
      </c>
      <c r="H1554" s="6">
        <v>0.552290836630976</v>
      </c>
      <c r="I1554" s="6">
        <v>79.465992240976803</v>
      </c>
      <c r="J1554" s="6">
        <v>81.630972320570194</v>
      </c>
      <c r="K1554" s="6">
        <v>638.07436125610695</v>
      </c>
      <c r="L1554" s="6">
        <v>81.562221313681704</v>
      </c>
      <c r="M1554" s="6">
        <v>0.53593625057866101</v>
      </c>
      <c r="N1554" s="6">
        <v>80.511786262547503</v>
      </c>
      <c r="O1554" s="6">
        <v>82.612656364815805</v>
      </c>
      <c r="P1554" s="6">
        <v>1.0137390329081899</v>
      </c>
      <c r="Q1554" s="6">
        <v>34.940893292503901</v>
      </c>
    </row>
    <row r="1555" spans="1:17">
      <c r="A1555" s="6" t="s">
        <v>1673</v>
      </c>
      <c r="B1555" s="6" t="s">
        <v>42</v>
      </c>
      <c r="C1555" s="6" t="s">
        <v>4</v>
      </c>
      <c r="D1555" s="6" t="s">
        <v>16</v>
      </c>
      <c r="E1555" s="6" t="s">
        <v>5</v>
      </c>
      <c r="F1555" s="6">
        <v>668.42851700000006</v>
      </c>
      <c r="G1555" s="6">
        <v>80.548482280773499</v>
      </c>
      <c r="H1555" s="6">
        <v>0.552290836630976</v>
      </c>
      <c r="I1555" s="6">
        <v>79.465992240976803</v>
      </c>
      <c r="J1555" s="6">
        <v>81.630972320570194</v>
      </c>
      <c r="K1555" s="6">
        <v>622.35145533257401</v>
      </c>
      <c r="L1555" s="6">
        <v>81.500118072292693</v>
      </c>
      <c r="M1555" s="6">
        <v>0.56020201299123695</v>
      </c>
      <c r="N1555" s="6">
        <v>80.402122126829795</v>
      </c>
      <c r="O1555" s="6">
        <v>82.598114017755506</v>
      </c>
      <c r="P1555" s="6">
        <v>0.95163579151917999</v>
      </c>
      <c r="Q1555" s="6">
        <v>32.800359427228003</v>
      </c>
    </row>
    <row r="1556" spans="1:17">
      <c r="A1556" s="6" t="s">
        <v>1674</v>
      </c>
      <c r="B1556" s="6" t="s">
        <v>42</v>
      </c>
      <c r="C1556" s="6" t="s">
        <v>4</v>
      </c>
      <c r="D1556" s="6" t="s">
        <v>16</v>
      </c>
      <c r="E1556" s="6" t="s">
        <v>9</v>
      </c>
      <c r="F1556" s="6">
        <v>668.42851700000006</v>
      </c>
      <c r="G1556" s="6">
        <v>80.548482280773499</v>
      </c>
      <c r="H1556" s="6">
        <v>0.552290836630976</v>
      </c>
      <c r="I1556" s="6">
        <v>79.465992240976803</v>
      </c>
      <c r="J1556" s="6">
        <v>81.630972320570194</v>
      </c>
      <c r="K1556" s="6">
        <v>670.21769671764605</v>
      </c>
      <c r="L1556" s="6">
        <v>80.819424288739498</v>
      </c>
      <c r="M1556" s="6">
        <v>0.53584067580861805</v>
      </c>
      <c r="N1556" s="6">
        <v>79.769176564154606</v>
      </c>
      <c r="O1556" s="6">
        <v>81.869672013324404</v>
      </c>
      <c r="P1556" s="6">
        <v>0.27094200796599899</v>
      </c>
      <c r="Q1556" s="6">
        <v>9.3386517451519406</v>
      </c>
    </row>
    <row r="1557" spans="1:17">
      <c r="A1557" s="6" t="s">
        <v>1675</v>
      </c>
      <c r="B1557" s="6" t="s">
        <v>42</v>
      </c>
      <c r="C1557" s="6" t="s">
        <v>4</v>
      </c>
      <c r="D1557" s="6" t="s">
        <v>16</v>
      </c>
      <c r="E1557" s="6" t="s">
        <v>12</v>
      </c>
      <c r="F1557" s="6">
        <v>668.42851700000006</v>
      </c>
      <c r="G1557" s="6">
        <v>80.548482280773499</v>
      </c>
      <c r="H1557" s="6">
        <v>0.552290836630976</v>
      </c>
      <c r="I1557" s="6">
        <v>79.465992240976803</v>
      </c>
      <c r="J1557" s="6">
        <v>81.630972320570194</v>
      </c>
      <c r="K1557" s="6">
        <v>671.89242895930704</v>
      </c>
      <c r="L1557" s="6">
        <v>80.808655271383003</v>
      </c>
      <c r="M1557" s="6">
        <v>0.52642993946442096</v>
      </c>
      <c r="N1557" s="6">
        <v>79.776852590032703</v>
      </c>
      <c r="O1557" s="6">
        <v>81.840457952733303</v>
      </c>
      <c r="P1557" s="6">
        <v>0.26017299060951898</v>
      </c>
      <c r="Q1557" s="6">
        <v>8.9674723053720093</v>
      </c>
    </row>
    <row r="1558" spans="1:17">
      <c r="A1558" s="6" t="s">
        <v>1676</v>
      </c>
      <c r="B1558" s="6" t="s">
        <v>42</v>
      </c>
      <c r="C1558" s="6" t="s">
        <v>4</v>
      </c>
      <c r="D1558" s="6" t="s">
        <v>16</v>
      </c>
      <c r="E1558" s="6" t="s">
        <v>10</v>
      </c>
      <c r="F1558" s="6">
        <v>668.42851700000006</v>
      </c>
      <c r="G1558" s="6">
        <v>80.548482280773499</v>
      </c>
      <c r="H1558" s="6">
        <v>0.552290836630976</v>
      </c>
      <c r="I1558" s="6">
        <v>79.465992240976803</v>
      </c>
      <c r="J1558" s="6">
        <v>81.630972320570194</v>
      </c>
      <c r="K1558" s="6">
        <v>674.73483927716597</v>
      </c>
      <c r="L1558" s="6">
        <v>80.464462227471302</v>
      </c>
      <c r="M1558" s="6">
        <v>0.54796246799932302</v>
      </c>
      <c r="N1558" s="6">
        <v>79.390455790192604</v>
      </c>
      <c r="O1558" s="6">
        <v>81.5384686647499</v>
      </c>
      <c r="P1558" s="6">
        <v>-8.4020053302211295E-2</v>
      </c>
      <c r="Q1558" s="6">
        <v>-2.8959481893886299</v>
      </c>
    </row>
    <row r="1559" spans="1:17">
      <c r="A1559" s="6" t="s">
        <v>1677</v>
      </c>
      <c r="B1559" s="6" t="s">
        <v>42</v>
      </c>
      <c r="C1559" s="6" t="s">
        <v>4</v>
      </c>
      <c r="D1559" s="6" t="s">
        <v>16</v>
      </c>
      <c r="E1559" s="6" t="s">
        <v>11</v>
      </c>
      <c r="F1559" s="6">
        <v>668.42851700000006</v>
      </c>
      <c r="G1559" s="6">
        <v>80.548482280773499</v>
      </c>
      <c r="H1559" s="6">
        <v>0.552290836630976</v>
      </c>
      <c r="I1559" s="6">
        <v>79.465992240976803</v>
      </c>
      <c r="J1559" s="6">
        <v>81.630972320570194</v>
      </c>
      <c r="K1559" s="6">
        <v>671.29394143064201</v>
      </c>
      <c r="L1559" s="6">
        <v>80.2165991030475</v>
      </c>
      <c r="M1559" s="6">
        <v>0.58377641733601005</v>
      </c>
      <c r="N1559" s="6">
        <v>79.072397325068906</v>
      </c>
      <c r="O1559" s="6">
        <v>81.360800881026094</v>
      </c>
      <c r="P1559" s="6">
        <v>-0.331883177725942</v>
      </c>
      <c r="Q1559" s="6">
        <v>-11.439132086324101</v>
      </c>
    </row>
    <row r="1560" spans="1:17">
      <c r="A1560" s="6" t="s">
        <v>1678</v>
      </c>
      <c r="B1560" s="6" t="s">
        <v>42</v>
      </c>
      <c r="C1560" s="6" t="s">
        <v>4</v>
      </c>
      <c r="D1560" s="6" t="s">
        <v>16</v>
      </c>
      <c r="E1560" s="6" t="s">
        <v>6</v>
      </c>
      <c r="F1560" s="6">
        <v>668.42851700000006</v>
      </c>
      <c r="G1560" s="6">
        <v>80.548482280773499</v>
      </c>
      <c r="H1560" s="6">
        <v>0.552290836630976</v>
      </c>
      <c r="I1560" s="6">
        <v>79.465992240976803</v>
      </c>
      <c r="J1560" s="6">
        <v>81.630972320570194</v>
      </c>
      <c r="K1560" s="6">
        <v>647.44685652878695</v>
      </c>
      <c r="L1560" s="6">
        <v>80.775204587828995</v>
      </c>
      <c r="M1560" s="6">
        <v>0.57921256346524197</v>
      </c>
      <c r="N1560" s="6">
        <v>79.639947963437095</v>
      </c>
      <c r="O1560" s="6">
        <v>81.910461212220795</v>
      </c>
      <c r="P1560" s="6">
        <v>0.22672230705549601</v>
      </c>
      <c r="Q1560" s="6">
        <v>7.8145160447559103</v>
      </c>
    </row>
    <row r="1561" spans="1:17">
      <c r="A1561" s="6" t="s">
        <v>1679</v>
      </c>
      <c r="B1561" s="6" t="s">
        <v>42</v>
      </c>
      <c r="C1561" s="6" t="s">
        <v>4</v>
      </c>
      <c r="D1561" s="6" t="s">
        <v>16</v>
      </c>
      <c r="E1561" s="6" t="s">
        <v>8</v>
      </c>
      <c r="F1561" s="6">
        <v>668.42851700000006</v>
      </c>
      <c r="G1561" s="6">
        <v>80.548482280773499</v>
      </c>
      <c r="H1561" s="6">
        <v>0.552290836630976</v>
      </c>
      <c r="I1561" s="6">
        <v>79.465992240976803</v>
      </c>
      <c r="J1561" s="6">
        <v>81.630972320570194</v>
      </c>
      <c r="K1561" s="6">
        <v>638.61459632092601</v>
      </c>
      <c r="L1561" s="6">
        <v>81.142470221585796</v>
      </c>
      <c r="M1561" s="6">
        <v>0.560749743846777</v>
      </c>
      <c r="N1561" s="6">
        <v>80.043400723646201</v>
      </c>
      <c r="O1561" s="6">
        <v>82.241539719525505</v>
      </c>
      <c r="P1561" s="6">
        <v>0.59398794081236905</v>
      </c>
      <c r="Q1561" s="6">
        <v>20.473187460700998</v>
      </c>
    </row>
    <row r="1562" spans="1:17">
      <c r="A1562" s="6" t="s">
        <v>1680</v>
      </c>
      <c r="B1562" s="6" t="s">
        <v>38</v>
      </c>
      <c r="C1562" s="6" t="s">
        <v>4</v>
      </c>
      <c r="D1562" s="6" t="s">
        <v>16</v>
      </c>
      <c r="E1562" s="6" t="s">
        <v>7</v>
      </c>
      <c r="F1562" s="6">
        <v>234.99257700000001</v>
      </c>
      <c r="G1562" s="6">
        <v>81.431398045324102</v>
      </c>
      <c r="H1562" s="6">
        <v>1.0891022764845399</v>
      </c>
      <c r="I1562" s="6">
        <v>79.296757583414404</v>
      </c>
      <c r="J1562" s="6">
        <v>83.566038507233799</v>
      </c>
      <c r="K1562" s="6">
        <v>221.528680594349</v>
      </c>
      <c r="L1562" s="6">
        <v>82.394149424073703</v>
      </c>
      <c r="M1562" s="6">
        <v>1.0798764320052101</v>
      </c>
      <c r="N1562" s="6">
        <v>80.277591617343404</v>
      </c>
      <c r="O1562" s="6">
        <v>84.510707230803902</v>
      </c>
      <c r="P1562" s="6">
        <v>0.96275137874958705</v>
      </c>
      <c r="Q1562" s="6">
        <v>32.062895579652803</v>
      </c>
    </row>
    <row r="1563" spans="1:17">
      <c r="A1563" s="6" t="s">
        <v>1681</v>
      </c>
      <c r="B1563" s="6" t="s">
        <v>38</v>
      </c>
      <c r="C1563" s="6" t="s">
        <v>4</v>
      </c>
      <c r="D1563" s="6" t="s">
        <v>16</v>
      </c>
      <c r="E1563" s="6" t="s">
        <v>5</v>
      </c>
      <c r="F1563" s="6">
        <v>234.99257700000001</v>
      </c>
      <c r="G1563" s="6">
        <v>81.431398045324102</v>
      </c>
      <c r="H1563" s="6">
        <v>1.0891022764845399</v>
      </c>
      <c r="I1563" s="6">
        <v>79.296757583414404</v>
      </c>
      <c r="J1563" s="6">
        <v>83.566038507233799</v>
      </c>
      <c r="K1563" s="6">
        <v>224.40903688350099</v>
      </c>
      <c r="L1563" s="6">
        <v>82.587484333019205</v>
      </c>
      <c r="M1563" s="6">
        <v>1.0287010172272799</v>
      </c>
      <c r="N1563" s="6">
        <v>80.571230339253802</v>
      </c>
      <c r="O1563" s="6">
        <v>84.603738326784693</v>
      </c>
      <c r="P1563" s="6">
        <v>1.1560862876951601</v>
      </c>
      <c r="Q1563" s="6">
        <v>38.5016056498213</v>
      </c>
    </row>
    <row r="1564" spans="1:17">
      <c r="A1564" s="6" t="s">
        <v>1682</v>
      </c>
      <c r="B1564" s="6" t="s">
        <v>38</v>
      </c>
      <c r="C1564" s="6" t="s">
        <v>4</v>
      </c>
      <c r="D1564" s="6" t="s">
        <v>16</v>
      </c>
      <c r="E1564" s="6" t="s">
        <v>9</v>
      </c>
      <c r="F1564" s="6">
        <v>234.99257700000001</v>
      </c>
      <c r="G1564" s="6">
        <v>81.431398045324102</v>
      </c>
      <c r="H1564" s="6">
        <v>1.0891022764845399</v>
      </c>
      <c r="I1564" s="6">
        <v>79.296757583414404</v>
      </c>
      <c r="J1564" s="6">
        <v>83.566038507233799</v>
      </c>
      <c r="K1564" s="6">
        <v>238.90187460553</v>
      </c>
      <c r="L1564" s="6">
        <v>81.276375307860206</v>
      </c>
      <c r="M1564" s="6">
        <v>1.0781941534532899</v>
      </c>
      <c r="N1564" s="6">
        <v>79.163114767091699</v>
      </c>
      <c r="O1564" s="6">
        <v>83.3896358486286</v>
      </c>
      <c r="P1564" s="6">
        <v>-0.155022737463923</v>
      </c>
      <c r="Q1564" s="6">
        <v>-5.1627844462121901</v>
      </c>
    </row>
    <row r="1565" spans="1:17">
      <c r="A1565" s="6" t="s">
        <v>1683</v>
      </c>
      <c r="B1565" s="6" t="s">
        <v>38</v>
      </c>
      <c r="C1565" s="6" t="s">
        <v>4</v>
      </c>
      <c r="D1565" s="6" t="s">
        <v>16</v>
      </c>
      <c r="E1565" s="6" t="s">
        <v>12</v>
      </c>
      <c r="F1565" s="6">
        <v>234.99257700000001</v>
      </c>
      <c r="G1565" s="6">
        <v>81.431398045324102</v>
      </c>
      <c r="H1565" s="6">
        <v>1.0891022764845399</v>
      </c>
      <c r="I1565" s="6">
        <v>79.296757583414404</v>
      </c>
      <c r="J1565" s="6">
        <v>83.566038507233799</v>
      </c>
      <c r="K1565" s="6">
        <v>237.59895874698401</v>
      </c>
      <c r="L1565" s="6">
        <v>81.391643378103794</v>
      </c>
      <c r="M1565" s="6">
        <v>1.0677365831541701</v>
      </c>
      <c r="N1565" s="6">
        <v>79.298879675121597</v>
      </c>
      <c r="O1565" s="6">
        <v>83.484407081085905</v>
      </c>
      <c r="P1565" s="6">
        <v>-3.9754667220307703E-2</v>
      </c>
      <c r="Q1565" s="6">
        <v>-1.32396563850584</v>
      </c>
    </row>
    <row r="1566" spans="1:17">
      <c r="A1566" s="6" t="s">
        <v>1684</v>
      </c>
      <c r="B1566" s="6" t="s">
        <v>38</v>
      </c>
      <c r="C1566" s="6" t="s">
        <v>4</v>
      </c>
      <c r="D1566" s="6" t="s">
        <v>16</v>
      </c>
      <c r="E1566" s="6" t="s">
        <v>10</v>
      </c>
      <c r="F1566" s="6">
        <v>234.99257700000001</v>
      </c>
      <c r="G1566" s="6">
        <v>81.431398045324102</v>
      </c>
      <c r="H1566" s="6">
        <v>1.0891022764845399</v>
      </c>
      <c r="I1566" s="6">
        <v>79.296757583414404</v>
      </c>
      <c r="J1566" s="6">
        <v>83.566038507233799</v>
      </c>
      <c r="K1566" s="6">
        <v>249.68263941861699</v>
      </c>
      <c r="L1566" s="6">
        <v>80.895853672320897</v>
      </c>
      <c r="M1566" s="6">
        <v>1.0540360178249999</v>
      </c>
      <c r="N1566" s="6">
        <v>78.829943077383902</v>
      </c>
      <c r="O1566" s="6">
        <v>82.961764267257905</v>
      </c>
      <c r="P1566" s="6">
        <v>-0.53554437300316204</v>
      </c>
      <c r="Q1566" s="6">
        <v>-17.8354492020284</v>
      </c>
    </row>
    <row r="1567" spans="1:17">
      <c r="A1567" s="6" t="s">
        <v>1685</v>
      </c>
      <c r="B1567" s="6" t="s">
        <v>38</v>
      </c>
      <c r="C1567" s="6" t="s">
        <v>4</v>
      </c>
      <c r="D1567" s="6" t="s">
        <v>16</v>
      </c>
      <c r="E1567" s="6" t="s">
        <v>11</v>
      </c>
      <c r="F1567" s="6">
        <v>234.99257700000001</v>
      </c>
      <c r="G1567" s="6">
        <v>81.431398045324102</v>
      </c>
      <c r="H1567" s="6">
        <v>1.0891022764845399</v>
      </c>
      <c r="I1567" s="6">
        <v>79.296757583414404</v>
      </c>
      <c r="J1567" s="6">
        <v>83.566038507233799</v>
      </c>
      <c r="K1567" s="6">
        <v>232.99257700000001</v>
      </c>
      <c r="L1567" s="6">
        <v>82.221790640516701</v>
      </c>
      <c r="M1567" s="6">
        <v>0.94547040892307299</v>
      </c>
      <c r="N1567" s="6">
        <v>80.368668639027504</v>
      </c>
      <c r="O1567" s="6">
        <v>84.074912642005998</v>
      </c>
      <c r="P1567" s="6">
        <v>0.79039259519267102</v>
      </c>
      <c r="Q1567" s="6">
        <v>26.3227618323515</v>
      </c>
    </row>
    <row r="1568" spans="1:17">
      <c r="A1568" s="6" t="s">
        <v>1686</v>
      </c>
      <c r="B1568" s="6" t="s">
        <v>38</v>
      </c>
      <c r="C1568" s="6" t="s">
        <v>4</v>
      </c>
      <c r="D1568" s="6" t="s">
        <v>16</v>
      </c>
      <c r="E1568" s="6" t="s">
        <v>6</v>
      </c>
      <c r="F1568" s="6">
        <v>234.99257700000001</v>
      </c>
      <c r="G1568" s="6">
        <v>81.431398045324102</v>
      </c>
      <c r="H1568" s="6">
        <v>1.0891022764845399</v>
      </c>
      <c r="I1568" s="6">
        <v>79.296757583414404</v>
      </c>
      <c r="J1568" s="6">
        <v>83.566038507233799</v>
      </c>
      <c r="K1568" s="6">
        <v>234.89752781700801</v>
      </c>
      <c r="L1568" s="6">
        <v>81.504805345647597</v>
      </c>
      <c r="M1568" s="6">
        <v>1.0872187406179199</v>
      </c>
      <c r="N1568" s="6">
        <v>79.373856614036498</v>
      </c>
      <c r="O1568" s="6">
        <v>83.635754077258696</v>
      </c>
      <c r="P1568" s="6">
        <v>7.34073003235238E-2</v>
      </c>
      <c r="Q1568" s="6">
        <v>2.4447127856770798</v>
      </c>
    </row>
    <row r="1569" spans="1:17">
      <c r="A1569" s="6" t="s">
        <v>1687</v>
      </c>
      <c r="B1569" s="6" t="s">
        <v>38</v>
      </c>
      <c r="C1569" s="6" t="s">
        <v>4</v>
      </c>
      <c r="D1569" s="6" t="s">
        <v>16</v>
      </c>
      <c r="E1569" s="6" t="s">
        <v>8</v>
      </c>
      <c r="F1569" s="6">
        <v>234.99257700000001</v>
      </c>
      <c r="G1569" s="6">
        <v>81.431398045324102</v>
      </c>
      <c r="H1569" s="6">
        <v>1.0891022764845399</v>
      </c>
      <c r="I1569" s="6">
        <v>79.296757583414404</v>
      </c>
      <c r="J1569" s="6">
        <v>83.566038507233799</v>
      </c>
      <c r="K1569" s="6">
        <v>221.08367041331999</v>
      </c>
      <c r="L1569" s="6">
        <v>82.181778559511301</v>
      </c>
      <c r="M1569" s="6">
        <v>1.13225880573313</v>
      </c>
      <c r="N1569" s="6">
        <v>79.962551300274399</v>
      </c>
      <c r="O1569" s="6">
        <v>84.401005818748303</v>
      </c>
      <c r="P1569" s="6">
        <v>0.75038051418725604</v>
      </c>
      <c r="Q1569" s="6">
        <v>24.990223439243699</v>
      </c>
    </row>
    <row r="1570" spans="1:17">
      <c r="A1570" s="6" t="s">
        <v>1688</v>
      </c>
      <c r="B1570" s="6" t="s">
        <v>28</v>
      </c>
      <c r="C1570" s="6" t="s">
        <v>4</v>
      </c>
      <c r="D1570" s="6" t="s">
        <v>16</v>
      </c>
      <c r="E1570" s="6" t="s">
        <v>7</v>
      </c>
      <c r="F1570" s="6">
        <v>473.50265899999999</v>
      </c>
      <c r="G1570" s="6">
        <v>79.337773152669698</v>
      </c>
      <c r="H1570" s="6">
        <v>0.78349095244654399</v>
      </c>
      <c r="I1570" s="6">
        <v>77.802130885874405</v>
      </c>
      <c r="J1570" s="6">
        <v>80.873415419464905</v>
      </c>
      <c r="K1570" s="6">
        <v>417.56605681710101</v>
      </c>
      <c r="L1570" s="6">
        <v>81.117905705547898</v>
      </c>
      <c r="M1570" s="6">
        <v>0.78542956755277804</v>
      </c>
      <c r="N1570" s="6">
        <v>79.578463753144504</v>
      </c>
      <c r="O1570" s="6">
        <v>82.657347657951405</v>
      </c>
      <c r="P1570" s="6">
        <v>1.7801325528782601</v>
      </c>
      <c r="Q1570" s="6">
        <v>38.620957835125303</v>
      </c>
    </row>
    <row r="1571" spans="1:17">
      <c r="A1571" s="6" t="s">
        <v>1689</v>
      </c>
      <c r="B1571" s="6" t="s">
        <v>28</v>
      </c>
      <c r="C1571" s="6" t="s">
        <v>4</v>
      </c>
      <c r="D1571" s="6" t="s">
        <v>16</v>
      </c>
      <c r="E1571" s="6" t="s">
        <v>5</v>
      </c>
      <c r="F1571" s="6">
        <v>473.50265899999999</v>
      </c>
      <c r="G1571" s="6">
        <v>79.337773152669698</v>
      </c>
      <c r="H1571" s="6">
        <v>0.78349095244654399</v>
      </c>
      <c r="I1571" s="6">
        <v>77.802130885874405</v>
      </c>
      <c r="J1571" s="6">
        <v>80.873415419464905</v>
      </c>
      <c r="K1571" s="6">
        <v>450.77168476755298</v>
      </c>
      <c r="L1571" s="6">
        <v>79.818870452064999</v>
      </c>
      <c r="M1571" s="6">
        <v>0.80411523748825398</v>
      </c>
      <c r="N1571" s="6">
        <v>78.242804586587994</v>
      </c>
      <c r="O1571" s="6">
        <v>81.394936317541905</v>
      </c>
      <c r="P1571" s="6">
        <v>0.48109729939531598</v>
      </c>
      <c r="Q1571" s="6">
        <v>10.4376713321134</v>
      </c>
    </row>
    <row r="1572" spans="1:17">
      <c r="A1572" s="6" t="s">
        <v>1690</v>
      </c>
      <c r="B1572" s="6" t="s">
        <v>28</v>
      </c>
      <c r="C1572" s="6" t="s">
        <v>4</v>
      </c>
      <c r="D1572" s="6" t="s">
        <v>16</v>
      </c>
      <c r="E1572" s="6" t="s">
        <v>9</v>
      </c>
      <c r="F1572" s="6">
        <v>473.50265899999999</v>
      </c>
      <c r="G1572" s="6">
        <v>79.337773152669698</v>
      </c>
      <c r="H1572" s="6">
        <v>0.78349095244654399</v>
      </c>
      <c r="I1572" s="6">
        <v>77.802130885874405</v>
      </c>
      <c r="J1572" s="6">
        <v>80.873415419464905</v>
      </c>
      <c r="K1572" s="6">
        <v>468.69752945330799</v>
      </c>
      <c r="L1572" s="6">
        <v>79.630582493800404</v>
      </c>
      <c r="M1572" s="6">
        <v>0.77797598961061998</v>
      </c>
      <c r="N1572" s="6">
        <v>78.105749554163594</v>
      </c>
      <c r="O1572" s="6">
        <v>81.155415433437199</v>
      </c>
      <c r="P1572" s="6">
        <v>0.29280934113071999</v>
      </c>
      <c r="Q1572" s="6">
        <v>6.3526601989586604</v>
      </c>
    </row>
    <row r="1573" spans="1:17">
      <c r="A1573" s="6" t="s">
        <v>1691</v>
      </c>
      <c r="B1573" s="6" t="s">
        <v>28</v>
      </c>
      <c r="C1573" s="6" t="s">
        <v>4</v>
      </c>
      <c r="D1573" s="6" t="s">
        <v>16</v>
      </c>
      <c r="E1573" s="6" t="s">
        <v>12</v>
      </c>
      <c r="F1573" s="6">
        <v>473.50265899999999</v>
      </c>
      <c r="G1573" s="6">
        <v>79.337773152669698</v>
      </c>
      <c r="H1573" s="6">
        <v>0.78349095244654399</v>
      </c>
      <c r="I1573" s="6">
        <v>77.802130885874405</v>
      </c>
      <c r="J1573" s="6">
        <v>80.873415419464905</v>
      </c>
      <c r="K1573" s="6">
        <v>467.12235071001601</v>
      </c>
      <c r="L1573" s="6">
        <v>79.951507063474295</v>
      </c>
      <c r="M1573" s="6">
        <v>0.756889501669882</v>
      </c>
      <c r="N1573" s="6">
        <v>78.468003640201303</v>
      </c>
      <c r="O1573" s="6">
        <v>81.435010486747203</v>
      </c>
      <c r="P1573" s="6">
        <v>0.61373391080459805</v>
      </c>
      <c r="Q1573" s="6">
        <v>13.3152957923533</v>
      </c>
    </row>
    <row r="1574" spans="1:17">
      <c r="A1574" s="6" t="s">
        <v>1692</v>
      </c>
      <c r="B1574" s="6" t="s">
        <v>28</v>
      </c>
      <c r="C1574" s="6" t="s">
        <v>4</v>
      </c>
      <c r="D1574" s="6" t="s">
        <v>16</v>
      </c>
      <c r="E1574" s="6" t="s">
        <v>10</v>
      </c>
      <c r="F1574" s="6">
        <v>473.50265899999999</v>
      </c>
      <c r="G1574" s="6">
        <v>79.337773152669698</v>
      </c>
      <c r="H1574" s="6">
        <v>0.78349095244654399</v>
      </c>
      <c r="I1574" s="6">
        <v>77.802130885874405</v>
      </c>
      <c r="J1574" s="6">
        <v>80.873415419464905</v>
      </c>
      <c r="K1574" s="6">
        <v>498.62950525166099</v>
      </c>
      <c r="L1574" s="6">
        <v>78.763030170621093</v>
      </c>
      <c r="M1574" s="6">
        <v>0.78345479786835903</v>
      </c>
      <c r="N1574" s="6">
        <v>77.227458766799103</v>
      </c>
      <c r="O1574" s="6">
        <v>80.298601574443097</v>
      </c>
      <c r="P1574" s="6">
        <v>-0.57474298204853402</v>
      </c>
      <c r="Q1574" s="6">
        <v>-12.4693660816665</v>
      </c>
    </row>
    <row r="1575" spans="1:17">
      <c r="A1575" s="6" t="s">
        <v>1693</v>
      </c>
      <c r="B1575" s="6" t="s">
        <v>28</v>
      </c>
      <c r="C1575" s="6" t="s">
        <v>4</v>
      </c>
      <c r="D1575" s="6" t="s">
        <v>16</v>
      </c>
      <c r="E1575" s="6" t="s">
        <v>11</v>
      </c>
      <c r="F1575" s="6">
        <v>473.50265899999999</v>
      </c>
      <c r="G1575" s="6">
        <v>79.337773152669698</v>
      </c>
      <c r="H1575" s="6">
        <v>0.78349095244654399</v>
      </c>
      <c r="I1575" s="6">
        <v>77.802130885874405</v>
      </c>
      <c r="J1575" s="6">
        <v>80.873415419464905</v>
      </c>
      <c r="K1575" s="6">
        <v>471.50265899999999</v>
      </c>
      <c r="L1575" s="6">
        <v>79.706664629566305</v>
      </c>
      <c r="M1575" s="6">
        <v>0.74244844028531098</v>
      </c>
      <c r="N1575" s="6">
        <v>78.251465686607105</v>
      </c>
      <c r="O1575" s="6">
        <v>81.161863572525505</v>
      </c>
      <c r="P1575" s="6">
        <v>0.36889147689666402</v>
      </c>
      <c r="Q1575" s="6">
        <v>8.0033041089707595</v>
      </c>
    </row>
    <row r="1576" spans="1:17">
      <c r="A1576" s="6" t="s">
        <v>1694</v>
      </c>
      <c r="B1576" s="6" t="s">
        <v>28</v>
      </c>
      <c r="C1576" s="6" t="s">
        <v>4</v>
      </c>
      <c r="D1576" s="6" t="s">
        <v>16</v>
      </c>
      <c r="E1576" s="6" t="s">
        <v>6</v>
      </c>
      <c r="F1576" s="6">
        <v>473.50265899999999</v>
      </c>
      <c r="G1576" s="6">
        <v>79.337773152669698</v>
      </c>
      <c r="H1576" s="6">
        <v>0.78349095244654399</v>
      </c>
      <c r="I1576" s="6">
        <v>77.802130885874405</v>
      </c>
      <c r="J1576" s="6">
        <v>80.873415419464905</v>
      </c>
      <c r="K1576" s="6">
        <v>446.24117779459101</v>
      </c>
      <c r="L1576" s="6">
        <v>80.549857235827304</v>
      </c>
      <c r="M1576" s="6">
        <v>0.75234566706679995</v>
      </c>
      <c r="N1576" s="6">
        <v>79.075259728376395</v>
      </c>
      <c r="O1576" s="6">
        <v>82.024454743278298</v>
      </c>
      <c r="P1576" s="6">
        <v>1.21208408315769</v>
      </c>
      <c r="Q1576" s="6">
        <v>26.296832891781399</v>
      </c>
    </row>
    <row r="1577" spans="1:17">
      <c r="A1577" s="6" t="s">
        <v>1695</v>
      </c>
      <c r="B1577" s="6" t="s">
        <v>28</v>
      </c>
      <c r="C1577" s="6" t="s">
        <v>4</v>
      </c>
      <c r="D1577" s="6" t="s">
        <v>16</v>
      </c>
      <c r="E1577" s="6" t="s">
        <v>8</v>
      </c>
      <c r="F1577" s="6">
        <v>473.50265899999999</v>
      </c>
      <c r="G1577" s="6">
        <v>79.337773152669698</v>
      </c>
      <c r="H1577" s="6">
        <v>0.78349095244654399</v>
      </c>
      <c r="I1577" s="6">
        <v>77.802130885874405</v>
      </c>
      <c r="J1577" s="6">
        <v>80.873415419464905</v>
      </c>
      <c r="K1577" s="6">
        <v>454.75379603016501</v>
      </c>
      <c r="L1577" s="6">
        <v>79.773007252849098</v>
      </c>
      <c r="M1577" s="6">
        <v>0.79504444410817199</v>
      </c>
      <c r="N1577" s="6">
        <v>78.214720142397098</v>
      </c>
      <c r="O1577" s="6">
        <v>81.331294363301097</v>
      </c>
      <c r="P1577" s="6">
        <v>0.435234100179414</v>
      </c>
      <c r="Q1577" s="6">
        <v>9.4426439223638194</v>
      </c>
    </row>
    <row r="1578" spans="1:17">
      <c r="A1578" s="6" t="s">
        <v>1696</v>
      </c>
      <c r="B1578" s="6" t="s">
        <v>30</v>
      </c>
      <c r="C1578" s="6" t="s">
        <v>4</v>
      </c>
      <c r="D1578" s="6" t="s">
        <v>16</v>
      </c>
      <c r="E1578" s="6" t="s">
        <v>7</v>
      </c>
      <c r="F1578" s="6">
        <v>474.71115700000001</v>
      </c>
      <c r="G1578" s="6">
        <v>76.052088193058907</v>
      </c>
      <c r="H1578" s="6">
        <v>0.67157390881744705</v>
      </c>
      <c r="I1578" s="6">
        <v>74.735803331776694</v>
      </c>
      <c r="J1578" s="6">
        <v>77.368373054341106</v>
      </c>
      <c r="K1578" s="6">
        <v>444.52934925699401</v>
      </c>
      <c r="L1578" s="6">
        <v>77.244216633810296</v>
      </c>
      <c r="M1578" s="6">
        <v>0.669803136683916</v>
      </c>
      <c r="N1578" s="6">
        <v>75.931402485909899</v>
      </c>
      <c r="O1578" s="6">
        <v>78.557030781710793</v>
      </c>
      <c r="P1578" s="6">
        <v>1.1921284407514601</v>
      </c>
      <c r="Q1578" s="6">
        <v>25.3611830653293</v>
      </c>
    </row>
    <row r="1579" spans="1:17">
      <c r="A1579" s="6" t="s">
        <v>1697</v>
      </c>
      <c r="B1579" s="6" t="s">
        <v>30</v>
      </c>
      <c r="C1579" s="6" t="s">
        <v>4</v>
      </c>
      <c r="D1579" s="6" t="s">
        <v>16</v>
      </c>
      <c r="E1579" s="6" t="s">
        <v>5</v>
      </c>
      <c r="F1579" s="6">
        <v>474.71115700000001</v>
      </c>
      <c r="G1579" s="6">
        <v>76.052088193058907</v>
      </c>
      <c r="H1579" s="6">
        <v>0.67157390881744705</v>
      </c>
      <c r="I1579" s="6">
        <v>74.735803331776694</v>
      </c>
      <c r="J1579" s="6">
        <v>77.368373054341106</v>
      </c>
      <c r="K1579" s="6">
        <v>407.44393587782997</v>
      </c>
      <c r="L1579" s="6">
        <v>77.901843613729895</v>
      </c>
      <c r="M1579" s="6">
        <v>0.67974841926931395</v>
      </c>
      <c r="N1579" s="6">
        <v>76.569536711962002</v>
      </c>
      <c r="O1579" s="6">
        <v>79.234150515497703</v>
      </c>
      <c r="P1579" s="6">
        <v>1.8497554206709901</v>
      </c>
      <c r="Q1579" s="6">
        <v>39.351452617094701</v>
      </c>
    </row>
    <row r="1580" spans="1:17">
      <c r="A1580" s="6" t="s">
        <v>1698</v>
      </c>
      <c r="B1580" s="6" t="s">
        <v>30</v>
      </c>
      <c r="C1580" s="6" t="s">
        <v>4</v>
      </c>
      <c r="D1580" s="6" t="s">
        <v>16</v>
      </c>
      <c r="E1580" s="6" t="s">
        <v>9</v>
      </c>
      <c r="F1580" s="6">
        <v>474.71115700000001</v>
      </c>
      <c r="G1580" s="6">
        <v>76.052088193058907</v>
      </c>
      <c r="H1580" s="6">
        <v>0.67157390881744705</v>
      </c>
      <c r="I1580" s="6">
        <v>74.735803331776694</v>
      </c>
      <c r="J1580" s="6">
        <v>77.368373054341106</v>
      </c>
      <c r="K1580" s="6">
        <v>460.70878661959802</v>
      </c>
      <c r="L1580" s="6">
        <v>76.798606510816896</v>
      </c>
      <c r="M1580" s="6">
        <v>0.64810987748516902</v>
      </c>
      <c r="N1580" s="6">
        <v>75.528311150945996</v>
      </c>
      <c r="O1580" s="6">
        <v>78.068901870687796</v>
      </c>
      <c r="P1580" s="6">
        <v>0.74651831775803101</v>
      </c>
      <c r="Q1580" s="6">
        <v>15.881332137625099</v>
      </c>
    </row>
    <row r="1581" spans="1:17">
      <c r="A1581" s="6" t="s">
        <v>1699</v>
      </c>
      <c r="B1581" s="6" t="s">
        <v>30</v>
      </c>
      <c r="C1581" s="6" t="s">
        <v>4</v>
      </c>
      <c r="D1581" s="6" t="s">
        <v>16</v>
      </c>
      <c r="E1581" s="6" t="s">
        <v>12</v>
      </c>
      <c r="F1581" s="6">
        <v>474.71115700000001</v>
      </c>
      <c r="G1581" s="6">
        <v>76.052088193058907</v>
      </c>
      <c r="H1581" s="6">
        <v>0.67157390881744705</v>
      </c>
      <c r="I1581" s="6">
        <v>74.735803331776694</v>
      </c>
      <c r="J1581" s="6">
        <v>77.368373054341106</v>
      </c>
      <c r="K1581" s="6">
        <v>471.16541951551</v>
      </c>
      <c r="L1581" s="6">
        <v>76.374538743053705</v>
      </c>
      <c r="M1581" s="6">
        <v>0.65531331420510697</v>
      </c>
      <c r="N1581" s="6">
        <v>75.090124647211695</v>
      </c>
      <c r="O1581" s="6">
        <v>77.658952838895701</v>
      </c>
      <c r="P1581" s="6">
        <v>0.32245054999478401</v>
      </c>
      <c r="Q1581" s="6">
        <v>6.8597704310946304</v>
      </c>
    </row>
    <row r="1582" spans="1:17">
      <c r="A1582" s="6" t="s">
        <v>1700</v>
      </c>
      <c r="B1582" s="6" t="s">
        <v>30</v>
      </c>
      <c r="C1582" s="6" t="s">
        <v>4</v>
      </c>
      <c r="D1582" s="6" t="s">
        <v>16</v>
      </c>
      <c r="E1582" s="6" t="s">
        <v>10</v>
      </c>
      <c r="F1582" s="6">
        <v>474.71115700000001</v>
      </c>
      <c r="G1582" s="6">
        <v>76.052088193058907</v>
      </c>
      <c r="H1582" s="6">
        <v>0.67157390881744705</v>
      </c>
      <c r="I1582" s="6">
        <v>74.735803331776694</v>
      </c>
      <c r="J1582" s="6">
        <v>77.368373054341106</v>
      </c>
      <c r="K1582" s="6">
        <v>449.391133301678</v>
      </c>
      <c r="L1582" s="6">
        <v>76.242653737305702</v>
      </c>
      <c r="M1582" s="6">
        <v>0.68250204380671198</v>
      </c>
      <c r="N1582" s="6">
        <v>74.904949731444503</v>
      </c>
      <c r="O1582" s="6">
        <v>77.5803577431668</v>
      </c>
      <c r="P1582" s="6">
        <v>0.19056554424677999</v>
      </c>
      <c r="Q1582" s="6">
        <v>4.0540662300953301</v>
      </c>
    </row>
    <row r="1583" spans="1:17">
      <c r="A1583" s="6" t="s">
        <v>1701</v>
      </c>
      <c r="B1583" s="6" t="s">
        <v>30</v>
      </c>
      <c r="C1583" s="6" t="s">
        <v>4</v>
      </c>
      <c r="D1583" s="6" t="s">
        <v>16</v>
      </c>
      <c r="E1583" s="6" t="s">
        <v>11</v>
      </c>
      <c r="F1583" s="6">
        <v>474.71115700000001</v>
      </c>
      <c r="G1583" s="6">
        <v>76.052088193058907</v>
      </c>
      <c r="H1583" s="6">
        <v>0.67157390881744705</v>
      </c>
      <c r="I1583" s="6">
        <v>74.735803331776694</v>
      </c>
      <c r="J1583" s="6">
        <v>77.368373054341106</v>
      </c>
      <c r="K1583" s="6">
        <v>477.39750386346901</v>
      </c>
      <c r="L1583" s="6">
        <v>75.495254701907399</v>
      </c>
      <c r="M1583" s="6">
        <v>0.74766201284685696</v>
      </c>
      <c r="N1583" s="6">
        <v>74.029837156727595</v>
      </c>
      <c r="O1583" s="6">
        <v>76.960672247087203</v>
      </c>
      <c r="P1583" s="6">
        <v>-0.55683349115147995</v>
      </c>
      <c r="Q1583" s="6">
        <v>-11.8460021783368</v>
      </c>
    </row>
    <row r="1584" spans="1:17">
      <c r="A1584" s="6" t="s">
        <v>1702</v>
      </c>
      <c r="B1584" s="6" t="s">
        <v>30</v>
      </c>
      <c r="C1584" s="6" t="s">
        <v>4</v>
      </c>
      <c r="D1584" s="6" t="s">
        <v>16</v>
      </c>
      <c r="E1584" s="6" t="s">
        <v>6</v>
      </c>
      <c r="F1584" s="6">
        <v>474.71115700000001</v>
      </c>
      <c r="G1584" s="6">
        <v>76.052088193058907</v>
      </c>
      <c r="H1584" s="6">
        <v>0.67157390881744705</v>
      </c>
      <c r="I1584" s="6">
        <v>74.735803331776694</v>
      </c>
      <c r="J1584" s="6">
        <v>77.368373054341106</v>
      </c>
      <c r="K1584" s="6">
        <v>460.944479113532</v>
      </c>
      <c r="L1584" s="6">
        <v>75.813186947302398</v>
      </c>
      <c r="M1584" s="6">
        <v>0.75135883206160603</v>
      </c>
      <c r="N1584" s="6">
        <v>74.340523636461697</v>
      </c>
      <c r="O1584" s="6">
        <v>77.285850258143199</v>
      </c>
      <c r="P1584" s="6">
        <v>-0.23890124575646601</v>
      </c>
      <c r="Q1584" s="6">
        <v>-5.0823535627971097</v>
      </c>
    </row>
    <row r="1585" spans="1:17">
      <c r="A1585" s="6" t="s">
        <v>1703</v>
      </c>
      <c r="B1585" s="6" t="s">
        <v>30</v>
      </c>
      <c r="C1585" s="6" t="s">
        <v>4</v>
      </c>
      <c r="D1585" s="6" t="s">
        <v>16</v>
      </c>
      <c r="E1585" s="6" t="s">
        <v>8</v>
      </c>
      <c r="F1585" s="6">
        <v>474.71115700000001</v>
      </c>
      <c r="G1585" s="6">
        <v>76.052088193058907</v>
      </c>
      <c r="H1585" s="6">
        <v>0.67157390881744705</v>
      </c>
      <c r="I1585" s="6">
        <v>74.735803331776694</v>
      </c>
      <c r="J1585" s="6">
        <v>77.368373054341106</v>
      </c>
      <c r="K1585" s="6">
        <v>413.02196917684398</v>
      </c>
      <c r="L1585" s="6">
        <v>77.247007296731496</v>
      </c>
      <c r="M1585" s="6">
        <v>0.68818065843707199</v>
      </c>
      <c r="N1585" s="6">
        <v>75.898173206194897</v>
      </c>
      <c r="O1585" s="6">
        <v>78.595841387268194</v>
      </c>
      <c r="P1585" s="6">
        <v>1.1949191036726501</v>
      </c>
      <c r="Q1585" s="6">
        <v>25.4205512598949</v>
      </c>
    </row>
    <row r="1586" spans="1:17">
      <c r="A1586" s="6" t="s">
        <v>1704</v>
      </c>
      <c r="B1586" s="6" t="s">
        <v>32</v>
      </c>
      <c r="C1586" s="6" t="s">
        <v>4</v>
      </c>
      <c r="D1586" s="6" t="s">
        <v>16</v>
      </c>
      <c r="E1586" s="6" t="s">
        <v>7</v>
      </c>
      <c r="F1586" s="6">
        <v>547.27262399999995</v>
      </c>
      <c r="G1586" s="6">
        <v>78.946367930872796</v>
      </c>
      <c r="H1586" s="6">
        <v>0.70908281976836696</v>
      </c>
      <c r="I1586" s="6">
        <v>77.556565604126803</v>
      </c>
      <c r="J1586" s="6">
        <v>80.336170257618804</v>
      </c>
      <c r="K1586" s="6">
        <v>520.26530716706804</v>
      </c>
      <c r="L1586" s="6">
        <v>80.448172268643802</v>
      </c>
      <c r="M1586" s="6">
        <v>0.678928789018444</v>
      </c>
      <c r="N1586" s="6">
        <v>79.117471842167603</v>
      </c>
      <c r="O1586" s="6">
        <v>81.778872695119901</v>
      </c>
      <c r="P1586" s="6">
        <v>1.50180433777096</v>
      </c>
      <c r="Q1586" s="6">
        <v>26.764108116877601</v>
      </c>
    </row>
    <row r="1587" spans="1:17">
      <c r="A1587" s="6" t="s">
        <v>1705</v>
      </c>
      <c r="B1587" s="6" t="s">
        <v>32</v>
      </c>
      <c r="C1587" s="6" t="s">
        <v>4</v>
      </c>
      <c r="D1587" s="6" t="s">
        <v>16</v>
      </c>
      <c r="E1587" s="6" t="s">
        <v>5</v>
      </c>
      <c r="F1587" s="6">
        <v>547.27262399999995</v>
      </c>
      <c r="G1587" s="6">
        <v>78.946367930872796</v>
      </c>
      <c r="H1587" s="6">
        <v>0.70908281976836696</v>
      </c>
      <c r="I1587" s="6">
        <v>77.556565604126803</v>
      </c>
      <c r="J1587" s="6">
        <v>80.336170257618804</v>
      </c>
      <c r="K1587" s="6">
        <v>508.43367323726198</v>
      </c>
      <c r="L1587" s="6">
        <v>79.861210857683801</v>
      </c>
      <c r="M1587" s="6">
        <v>0.72564028265415603</v>
      </c>
      <c r="N1587" s="6">
        <v>78.438955903681602</v>
      </c>
      <c r="O1587" s="6">
        <v>81.2834658116859</v>
      </c>
      <c r="P1587" s="6">
        <v>0.91484292681096202</v>
      </c>
      <c r="Q1587" s="6">
        <v>16.303691757523399</v>
      </c>
    </row>
    <row r="1588" spans="1:17">
      <c r="A1588" s="6" t="s">
        <v>1706</v>
      </c>
      <c r="B1588" s="6" t="s">
        <v>32</v>
      </c>
      <c r="C1588" s="6" t="s">
        <v>4</v>
      </c>
      <c r="D1588" s="6" t="s">
        <v>16</v>
      </c>
      <c r="E1588" s="6" t="s">
        <v>9</v>
      </c>
      <c r="F1588" s="6">
        <v>547.27262399999995</v>
      </c>
      <c r="G1588" s="6">
        <v>78.946367930872796</v>
      </c>
      <c r="H1588" s="6">
        <v>0.70908281976836696</v>
      </c>
      <c r="I1588" s="6">
        <v>77.556565604126803</v>
      </c>
      <c r="J1588" s="6">
        <v>80.336170257618804</v>
      </c>
      <c r="K1588" s="6">
        <v>531.55969868764498</v>
      </c>
      <c r="L1588" s="6">
        <v>79.437446558805206</v>
      </c>
      <c r="M1588" s="6">
        <v>0.70343513029945104</v>
      </c>
      <c r="N1588" s="6">
        <v>78.058713703418306</v>
      </c>
      <c r="O1588" s="6">
        <v>80.816179414192206</v>
      </c>
      <c r="P1588" s="6">
        <v>0.49107862793240997</v>
      </c>
      <c r="Q1588" s="6">
        <v>8.7516603603494207</v>
      </c>
    </row>
    <row r="1589" spans="1:17">
      <c r="A1589" s="6" t="s">
        <v>1707</v>
      </c>
      <c r="B1589" s="6" t="s">
        <v>32</v>
      </c>
      <c r="C1589" s="6" t="s">
        <v>4</v>
      </c>
      <c r="D1589" s="6" t="s">
        <v>16</v>
      </c>
      <c r="E1589" s="6" t="s">
        <v>12</v>
      </c>
      <c r="F1589" s="6">
        <v>547.27262399999995</v>
      </c>
      <c r="G1589" s="6">
        <v>78.946367930872796</v>
      </c>
      <c r="H1589" s="6">
        <v>0.70908281976836696</v>
      </c>
      <c r="I1589" s="6">
        <v>77.556565604126803</v>
      </c>
      <c r="J1589" s="6">
        <v>80.336170257618804</v>
      </c>
      <c r="K1589" s="6">
        <v>539.46298364018901</v>
      </c>
      <c r="L1589" s="6">
        <v>79.504098809557803</v>
      </c>
      <c r="M1589" s="6">
        <v>0.68079105633854398</v>
      </c>
      <c r="N1589" s="6">
        <v>78.169748339134202</v>
      </c>
      <c r="O1589" s="6">
        <v>80.838449279981305</v>
      </c>
      <c r="P1589" s="6">
        <v>0.55773087868494997</v>
      </c>
      <c r="Q1589" s="6">
        <v>9.9394902264037004</v>
      </c>
    </row>
    <row r="1590" spans="1:17">
      <c r="A1590" s="6" t="s">
        <v>1708</v>
      </c>
      <c r="B1590" s="6" t="s">
        <v>32</v>
      </c>
      <c r="C1590" s="6" t="s">
        <v>4</v>
      </c>
      <c r="D1590" s="6" t="s">
        <v>16</v>
      </c>
      <c r="E1590" s="6" t="s">
        <v>10</v>
      </c>
      <c r="F1590" s="6">
        <v>547.27262399999995</v>
      </c>
      <c r="G1590" s="6">
        <v>78.946367930872796</v>
      </c>
      <c r="H1590" s="6">
        <v>0.70908281976836696</v>
      </c>
      <c r="I1590" s="6">
        <v>77.556565604126803</v>
      </c>
      <c r="J1590" s="6">
        <v>80.336170257618804</v>
      </c>
      <c r="K1590" s="6">
        <v>535.32097097021199</v>
      </c>
      <c r="L1590" s="6">
        <v>79.225133120310204</v>
      </c>
      <c r="M1590" s="6">
        <v>0.71116176868638903</v>
      </c>
      <c r="N1590" s="6">
        <v>77.831256053684896</v>
      </c>
      <c r="O1590" s="6">
        <v>80.619010186935498</v>
      </c>
      <c r="P1590" s="6">
        <v>0.278765189437365</v>
      </c>
      <c r="Q1590" s="6">
        <v>4.9679585294028898</v>
      </c>
    </row>
    <row r="1591" spans="1:17">
      <c r="A1591" s="6" t="s">
        <v>1709</v>
      </c>
      <c r="B1591" s="6" t="s">
        <v>32</v>
      </c>
      <c r="C1591" s="6" t="s">
        <v>4</v>
      </c>
      <c r="D1591" s="6" t="s">
        <v>16</v>
      </c>
      <c r="E1591" s="6" t="s">
        <v>11</v>
      </c>
      <c r="F1591" s="6">
        <v>547.27262399999995</v>
      </c>
      <c r="G1591" s="6">
        <v>78.946367930872796</v>
      </c>
      <c r="H1591" s="6">
        <v>0.70908281976836696</v>
      </c>
      <c r="I1591" s="6">
        <v>77.556565604126803</v>
      </c>
      <c r="J1591" s="6">
        <v>80.336170257618804</v>
      </c>
      <c r="K1591" s="6">
        <v>544.27262399999995</v>
      </c>
      <c r="L1591" s="6">
        <v>79.323202571294402</v>
      </c>
      <c r="M1591" s="6">
        <v>0.67827355935280498</v>
      </c>
      <c r="N1591" s="6">
        <v>77.993786394962896</v>
      </c>
      <c r="O1591" s="6">
        <v>80.652618747625894</v>
      </c>
      <c r="P1591" s="6">
        <v>0.37683464042159198</v>
      </c>
      <c r="Q1591" s="6">
        <v>6.7156837976628196</v>
      </c>
    </row>
    <row r="1592" spans="1:17">
      <c r="A1592" s="6" t="s">
        <v>1710</v>
      </c>
      <c r="B1592" s="6" t="s">
        <v>32</v>
      </c>
      <c r="C1592" s="6" t="s">
        <v>4</v>
      </c>
      <c r="D1592" s="6" t="s">
        <v>16</v>
      </c>
      <c r="E1592" s="6" t="s">
        <v>6</v>
      </c>
      <c r="F1592" s="6">
        <v>547.27262399999995</v>
      </c>
      <c r="G1592" s="6">
        <v>78.946367930872796</v>
      </c>
      <c r="H1592" s="6">
        <v>0.70908281976836696</v>
      </c>
      <c r="I1592" s="6">
        <v>77.556565604126803</v>
      </c>
      <c r="J1592" s="6">
        <v>80.336170257618804</v>
      </c>
      <c r="K1592" s="6">
        <v>525.92627930508797</v>
      </c>
      <c r="L1592" s="6">
        <v>79.769854846646197</v>
      </c>
      <c r="M1592" s="6">
        <v>0.68025135203500298</v>
      </c>
      <c r="N1592" s="6">
        <v>78.436562196657604</v>
      </c>
      <c r="O1592" s="6">
        <v>81.103147496634804</v>
      </c>
      <c r="P1592" s="6">
        <v>0.82348691577341504</v>
      </c>
      <c r="Q1592" s="6">
        <v>14.6756087276364</v>
      </c>
    </row>
    <row r="1593" spans="1:17">
      <c r="A1593" s="6" t="s">
        <v>1711</v>
      </c>
      <c r="B1593" s="6" t="s">
        <v>32</v>
      </c>
      <c r="C1593" s="6" t="s">
        <v>4</v>
      </c>
      <c r="D1593" s="6" t="s">
        <v>16</v>
      </c>
      <c r="E1593" s="6" t="s">
        <v>8</v>
      </c>
      <c r="F1593" s="6">
        <v>547.27262399999995</v>
      </c>
      <c r="G1593" s="6">
        <v>78.946367930872796</v>
      </c>
      <c r="H1593" s="6">
        <v>0.70908281976836696</v>
      </c>
      <c r="I1593" s="6">
        <v>77.556565604126803</v>
      </c>
      <c r="J1593" s="6">
        <v>80.336170257618804</v>
      </c>
      <c r="K1593" s="6">
        <v>520.42489311619602</v>
      </c>
      <c r="L1593" s="6">
        <v>79.613086822684295</v>
      </c>
      <c r="M1593" s="6">
        <v>0.71539219970870804</v>
      </c>
      <c r="N1593" s="6">
        <v>78.210918111255197</v>
      </c>
      <c r="O1593" s="6">
        <v>81.015255534113393</v>
      </c>
      <c r="P1593" s="6">
        <v>0.66671889181148503</v>
      </c>
      <c r="Q1593" s="6">
        <v>11.881798484143699</v>
      </c>
    </row>
    <row r="1594" spans="1:17">
      <c r="A1594" s="6" t="s">
        <v>1712</v>
      </c>
      <c r="B1594" s="6" t="s">
        <v>25</v>
      </c>
      <c r="C1594" s="6" t="s">
        <v>4</v>
      </c>
      <c r="D1594" s="6" t="s">
        <v>16</v>
      </c>
      <c r="E1594" s="6" t="s">
        <v>7</v>
      </c>
      <c r="F1594" s="6">
        <v>406.47620000000001</v>
      </c>
      <c r="G1594" s="6">
        <v>81.800364734705198</v>
      </c>
      <c r="H1594" s="6">
        <v>0.65874318910732399</v>
      </c>
      <c r="I1594" s="6">
        <v>80.509228084054897</v>
      </c>
      <c r="J1594" s="6">
        <v>83.091501385355599</v>
      </c>
      <c r="K1594" s="6">
        <v>392.23501536980399</v>
      </c>
      <c r="L1594" s="6">
        <v>81.740686812133006</v>
      </c>
      <c r="M1594" s="6">
        <v>0.69175018030749302</v>
      </c>
      <c r="N1594" s="6">
        <v>80.384856458730297</v>
      </c>
      <c r="O1594" s="6">
        <v>83.096517165535602</v>
      </c>
      <c r="P1594" s="6">
        <v>-5.9677922572276998E-2</v>
      </c>
      <c r="Q1594" s="6">
        <v>7.8929538539780202</v>
      </c>
    </row>
    <row r="1595" spans="1:17">
      <c r="A1595" s="6" t="s">
        <v>1713</v>
      </c>
      <c r="B1595" s="6" t="s">
        <v>25</v>
      </c>
      <c r="C1595" s="6" t="s">
        <v>4</v>
      </c>
      <c r="D1595" s="6" t="s">
        <v>16</v>
      </c>
      <c r="E1595" s="6" t="s">
        <v>5</v>
      </c>
      <c r="F1595" s="6">
        <v>406.47620000000001</v>
      </c>
      <c r="G1595" s="6">
        <v>81.800364734705198</v>
      </c>
      <c r="H1595" s="6">
        <v>0.65874318910732399</v>
      </c>
      <c r="I1595" s="6">
        <v>80.509228084054897</v>
      </c>
      <c r="J1595" s="6">
        <v>83.091501385355599</v>
      </c>
      <c r="K1595" s="6">
        <v>423.189607369746</v>
      </c>
      <c r="L1595" s="6">
        <v>81.451206947992901</v>
      </c>
      <c r="M1595" s="6">
        <v>0.64898118911473002</v>
      </c>
      <c r="N1595" s="6">
        <v>80.179203817328002</v>
      </c>
      <c r="O1595" s="6">
        <v>82.723210078657701</v>
      </c>
      <c r="P1595" s="6">
        <v>-0.34915778671238201</v>
      </c>
      <c r="Q1595" s="6">
        <v>46.179326951943303</v>
      </c>
    </row>
    <row r="1596" spans="1:17">
      <c r="A1596" s="6" t="s">
        <v>1714</v>
      </c>
      <c r="B1596" s="6" t="s">
        <v>25</v>
      </c>
      <c r="C1596" s="6" t="s">
        <v>4</v>
      </c>
      <c r="D1596" s="6" t="s">
        <v>16</v>
      </c>
      <c r="E1596" s="6" t="s">
        <v>9</v>
      </c>
      <c r="F1596" s="6">
        <v>406.47620000000001</v>
      </c>
      <c r="G1596" s="6">
        <v>81.800364734705198</v>
      </c>
      <c r="H1596" s="6">
        <v>0.65874318910732399</v>
      </c>
      <c r="I1596" s="6">
        <v>80.509228084054897</v>
      </c>
      <c r="J1596" s="6">
        <v>83.091501385355599</v>
      </c>
      <c r="K1596" s="6">
        <v>397.74764717978599</v>
      </c>
      <c r="L1596" s="6">
        <v>82.185876139420103</v>
      </c>
      <c r="M1596" s="6">
        <v>0.65484322331363898</v>
      </c>
      <c r="N1596" s="6">
        <v>80.902383421725403</v>
      </c>
      <c r="O1596" s="6">
        <v>83.469368857114901</v>
      </c>
      <c r="P1596" s="6">
        <v>0.38551140471490403</v>
      </c>
      <c r="Q1596" s="6">
        <v>-50.987427116146101</v>
      </c>
    </row>
    <row r="1597" spans="1:17">
      <c r="A1597" s="6" t="s">
        <v>1715</v>
      </c>
      <c r="B1597" s="6" t="s">
        <v>25</v>
      </c>
      <c r="C1597" s="6" t="s">
        <v>4</v>
      </c>
      <c r="D1597" s="6" t="s">
        <v>16</v>
      </c>
      <c r="E1597" s="6" t="s">
        <v>12</v>
      </c>
      <c r="F1597" s="6">
        <v>406.47620000000001</v>
      </c>
      <c r="G1597" s="6">
        <v>81.800364734705198</v>
      </c>
      <c r="H1597" s="6">
        <v>0.65874318910732399</v>
      </c>
      <c r="I1597" s="6">
        <v>80.509228084054897</v>
      </c>
      <c r="J1597" s="6">
        <v>83.091501385355599</v>
      </c>
      <c r="K1597" s="6">
        <v>411.67330589079199</v>
      </c>
      <c r="L1597" s="6">
        <v>81.556947101921097</v>
      </c>
      <c r="M1597" s="6">
        <v>0.67000970907550705</v>
      </c>
      <c r="N1597" s="6">
        <v>80.243728072133095</v>
      </c>
      <c r="O1597" s="6">
        <v>82.870166131709098</v>
      </c>
      <c r="P1597" s="6">
        <v>-0.24341763278414399</v>
      </c>
      <c r="Q1597" s="6">
        <v>32.194219570611203</v>
      </c>
    </row>
    <row r="1598" spans="1:17">
      <c r="A1598" s="6" t="s">
        <v>1716</v>
      </c>
      <c r="B1598" s="6" t="s">
        <v>25</v>
      </c>
      <c r="C1598" s="6" t="s">
        <v>4</v>
      </c>
      <c r="D1598" s="6" t="s">
        <v>16</v>
      </c>
      <c r="E1598" s="6" t="s">
        <v>10</v>
      </c>
      <c r="F1598" s="6">
        <v>406.47620000000001</v>
      </c>
      <c r="G1598" s="6">
        <v>81.800364734705198</v>
      </c>
      <c r="H1598" s="6">
        <v>0.65874318910732399</v>
      </c>
      <c r="I1598" s="6">
        <v>80.509228084054897</v>
      </c>
      <c r="J1598" s="6">
        <v>83.091501385355599</v>
      </c>
      <c r="K1598" s="6">
        <v>447.48486225548203</v>
      </c>
      <c r="L1598" s="6">
        <v>81.059020921705795</v>
      </c>
      <c r="M1598" s="6">
        <v>0.61261122049679995</v>
      </c>
      <c r="N1598" s="6">
        <v>79.858302929532101</v>
      </c>
      <c r="O1598" s="6">
        <v>82.259738913879502</v>
      </c>
      <c r="P1598" s="6">
        <v>-0.74134381299945995</v>
      </c>
      <c r="Q1598" s="6">
        <v>98.049534127970503</v>
      </c>
    </row>
    <row r="1599" spans="1:17">
      <c r="A1599" s="6" t="s">
        <v>1717</v>
      </c>
      <c r="B1599" s="6" t="s">
        <v>25</v>
      </c>
      <c r="C1599" s="6" t="s">
        <v>4</v>
      </c>
      <c r="D1599" s="6" t="s">
        <v>16</v>
      </c>
      <c r="E1599" s="6" t="s">
        <v>11</v>
      </c>
      <c r="F1599" s="6">
        <v>406.47620000000001</v>
      </c>
      <c r="G1599" s="6">
        <v>81.800364734705198</v>
      </c>
      <c r="H1599" s="6">
        <v>0.65874318910732399</v>
      </c>
      <c r="I1599" s="6">
        <v>80.509228084054897</v>
      </c>
      <c r="J1599" s="6">
        <v>83.091501385355599</v>
      </c>
      <c r="K1599" s="6">
        <v>406.47620000000001</v>
      </c>
      <c r="L1599" s="6">
        <v>81.800364734705198</v>
      </c>
      <c r="M1599" s="6">
        <v>0.65874318910732399</v>
      </c>
      <c r="N1599" s="6">
        <v>80.509228084054897</v>
      </c>
      <c r="O1599" s="6">
        <v>83.091501385355599</v>
      </c>
      <c r="P1599" s="6">
        <v>0</v>
      </c>
      <c r="Q1599" s="6">
        <v>0</v>
      </c>
    </row>
    <row r="1600" spans="1:17">
      <c r="A1600" s="6" t="s">
        <v>1718</v>
      </c>
      <c r="B1600" s="6" t="s">
        <v>25</v>
      </c>
      <c r="C1600" s="6" t="s">
        <v>4</v>
      </c>
      <c r="D1600" s="6" t="s">
        <v>16</v>
      </c>
      <c r="E1600" s="6" t="s">
        <v>6</v>
      </c>
      <c r="F1600" s="6">
        <v>406.47620000000001</v>
      </c>
      <c r="G1600" s="6">
        <v>81.800364734705198</v>
      </c>
      <c r="H1600" s="6">
        <v>0.65874318910732399</v>
      </c>
      <c r="I1600" s="6">
        <v>80.509228084054897</v>
      </c>
      <c r="J1600" s="6">
        <v>83.091501385355599</v>
      </c>
      <c r="K1600" s="6">
        <v>412.26074565513898</v>
      </c>
      <c r="L1600" s="6">
        <v>81.825206919331606</v>
      </c>
      <c r="M1600" s="6">
        <v>0.63206668335183702</v>
      </c>
      <c r="N1600" s="6">
        <v>80.586356219961999</v>
      </c>
      <c r="O1600" s="6">
        <v>83.064057618701199</v>
      </c>
      <c r="P1600" s="6">
        <v>2.48421846263653E-2</v>
      </c>
      <c r="Q1600" s="6">
        <v>-3.2856072804885299</v>
      </c>
    </row>
    <row r="1601" spans="1:17">
      <c r="A1601" s="6" t="s">
        <v>1719</v>
      </c>
      <c r="B1601" s="6" t="s">
        <v>25</v>
      </c>
      <c r="C1601" s="6" t="s">
        <v>4</v>
      </c>
      <c r="D1601" s="6" t="s">
        <v>16</v>
      </c>
      <c r="E1601" s="6" t="s">
        <v>8</v>
      </c>
      <c r="F1601" s="6">
        <v>406.47620000000001</v>
      </c>
      <c r="G1601" s="6">
        <v>81.800364734705198</v>
      </c>
      <c r="H1601" s="6">
        <v>0.65874318910732399</v>
      </c>
      <c r="I1601" s="6">
        <v>80.509228084054897</v>
      </c>
      <c r="J1601" s="6">
        <v>83.091501385355599</v>
      </c>
      <c r="K1601" s="6">
        <v>396.25062464758997</v>
      </c>
      <c r="L1601" s="6">
        <v>82.027517188329796</v>
      </c>
      <c r="M1601" s="6">
        <v>0.68169044879395801</v>
      </c>
      <c r="N1601" s="6">
        <v>80.691403908693601</v>
      </c>
      <c r="O1601" s="6">
        <v>83.363630467965905</v>
      </c>
      <c r="P1601" s="6">
        <v>0.22715245362452699</v>
      </c>
      <c r="Q1601" s="6">
        <v>-30.043000107868298</v>
      </c>
    </row>
    <row r="1602" spans="1:17">
      <c r="A1602" s="6" t="s">
        <v>1720</v>
      </c>
      <c r="B1602" s="6" t="s">
        <v>22</v>
      </c>
      <c r="C1602" s="6" t="s">
        <v>4</v>
      </c>
      <c r="D1602" s="6" t="s">
        <v>16</v>
      </c>
      <c r="E1602" s="6" t="s">
        <v>7</v>
      </c>
      <c r="F1602" s="6">
        <v>245.733667</v>
      </c>
      <c r="G1602" s="6">
        <v>80.271475953655298</v>
      </c>
      <c r="H1602" s="6">
        <v>0.92309475515921802</v>
      </c>
      <c r="I1602" s="6">
        <v>78.462210233543303</v>
      </c>
      <c r="J1602" s="6">
        <v>82.080741673767406</v>
      </c>
      <c r="K1602" s="6">
        <v>216.30449500637101</v>
      </c>
      <c r="L1602" s="6">
        <v>81.938845482394399</v>
      </c>
      <c r="M1602" s="6">
        <v>0.92318369671655598</v>
      </c>
      <c r="N1602" s="6">
        <v>80.129405436829899</v>
      </c>
      <c r="O1602" s="6">
        <v>83.748285527958899</v>
      </c>
      <c r="P1602" s="6">
        <v>1.66736952873906</v>
      </c>
      <c r="Q1602" s="6">
        <v>93.142793301204804</v>
      </c>
    </row>
    <row r="1603" spans="1:17">
      <c r="A1603" s="6" t="s">
        <v>1721</v>
      </c>
      <c r="B1603" s="6" t="s">
        <v>22</v>
      </c>
      <c r="C1603" s="6" t="s">
        <v>4</v>
      </c>
      <c r="D1603" s="6" t="s">
        <v>16</v>
      </c>
      <c r="E1603" s="6" t="s">
        <v>5</v>
      </c>
      <c r="F1603" s="6">
        <v>245.733667</v>
      </c>
      <c r="G1603" s="6">
        <v>80.271475953655298</v>
      </c>
      <c r="H1603" s="6">
        <v>0.92309475515921802</v>
      </c>
      <c r="I1603" s="6">
        <v>78.462210233543303</v>
      </c>
      <c r="J1603" s="6">
        <v>82.080741673767406</v>
      </c>
      <c r="K1603" s="6">
        <v>236.87220372601101</v>
      </c>
      <c r="L1603" s="6">
        <v>81.198954700595195</v>
      </c>
      <c r="M1603" s="6">
        <v>0.89617631990634805</v>
      </c>
      <c r="N1603" s="6">
        <v>79.442449113578803</v>
      </c>
      <c r="O1603" s="6">
        <v>82.9554602876117</v>
      </c>
      <c r="P1603" s="6">
        <v>0.92747874693986898</v>
      </c>
      <c r="Q1603" s="6">
        <v>51.810927169102797</v>
      </c>
    </row>
    <row r="1604" spans="1:17">
      <c r="A1604" s="6" t="s">
        <v>1722</v>
      </c>
      <c r="B1604" s="6" t="s">
        <v>22</v>
      </c>
      <c r="C1604" s="6" t="s">
        <v>4</v>
      </c>
      <c r="D1604" s="6" t="s">
        <v>16</v>
      </c>
      <c r="E1604" s="6" t="s">
        <v>9</v>
      </c>
      <c r="F1604" s="6">
        <v>245.733667</v>
      </c>
      <c r="G1604" s="6">
        <v>80.271475953655298</v>
      </c>
      <c r="H1604" s="6">
        <v>0.92309475515921802</v>
      </c>
      <c r="I1604" s="6">
        <v>78.462210233543303</v>
      </c>
      <c r="J1604" s="6">
        <v>82.080741673767406</v>
      </c>
      <c r="K1604" s="6">
        <v>242.70436612919701</v>
      </c>
      <c r="L1604" s="6">
        <v>80.425629283147501</v>
      </c>
      <c r="M1604" s="6">
        <v>0.92363737407094804</v>
      </c>
      <c r="N1604" s="6">
        <v>78.615300029968395</v>
      </c>
      <c r="O1604" s="6">
        <v>82.235958536326606</v>
      </c>
      <c r="P1604" s="6">
        <v>0.15415332949216101</v>
      </c>
      <c r="Q1604" s="6">
        <v>8.6113314763759803</v>
      </c>
    </row>
    <row r="1605" spans="1:17">
      <c r="A1605" s="6" t="s">
        <v>1723</v>
      </c>
      <c r="B1605" s="6" t="s">
        <v>22</v>
      </c>
      <c r="C1605" s="6" t="s">
        <v>4</v>
      </c>
      <c r="D1605" s="6" t="s">
        <v>16</v>
      </c>
      <c r="E1605" s="6" t="s">
        <v>12</v>
      </c>
      <c r="F1605" s="6">
        <v>245.733667</v>
      </c>
      <c r="G1605" s="6">
        <v>80.271475953655298</v>
      </c>
      <c r="H1605" s="6">
        <v>0.92309475515921802</v>
      </c>
      <c r="I1605" s="6">
        <v>78.462210233543303</v>
      </c>
      <c r="J1605" s="6">
        <v>82.080741673767406</v>
      </c>
      <c r="K1605" s="6">
        <v>246.93856349670699</v>
      </c>
      <c r="L1605" s="6">
        <v>79.628349953527206</v>
      </c>
      <c r="M1605" s="6">
        <v>0.99157046110537705</v>
      </c>
      <c r="N1605" s="6">
        <v>77.684871849760697</v>
      </c>
      <c r="O1605" s="6">
        <v>81.5718280572937</v>
      </c>
      <c r="P1605" s="6">
        <v>-0.64312600012813403</v>
      </c>
      <c r="Q1605" s="6">
        <v>-35.926380483795</v>
      </c>
    </row>
    <row r="1606" spans="1:17">
      <c r="A1606" s="6" t="s">
        <v>1724</v>
      </c>
      <c r="B1606" s="6" t="s">
        <v>22</v>
      </c>
      <c r="C1606" s="6" t="s">
        <v>4</v>
      </c>
      <c r="D1606" s="6" t="s">
        <v>16</v>
      </c>
      <c r="E1606" s="6" t="s">
        <v>10</v>
      </c>
      <c r="F1606" s="6">
        <v>245.733667</v>
      </c>
      <c r="G1606" s="6">
        <v>80.271475953655298</v>
      </c>
      <c r="H1606" s="6">
        <v>0.92309475515921802</v>
      </c>
      <c r="I1606" s="6">
        <v>78.462210233543303</v>
      </c>
      <c r="J1606" s="6">
        <v>82.080741673767406</v>
      </c>
      <c r="K1606" s="6">
        <v>249.36372750319501</v>
      </c>
      <c r="L1606" s="6">
        <v>80.171803311319593</v>
      </c>
      <c r="M1606" s="6">
        <v>0.91352757575385402</v>
      </c>
      <c r="N1606" s="6">
        <v>78.381289262842003</v>
      </c>
      <c r="O1606" s="6">
        <v>81.962317359797098</v>
      </c>
      <c r="P1606" s="6">
        <v>-9.9672642335789902E-2</v>
      </c>
      <c r="Q1606" s="6">
        <v>-5.5679249037783602</v>
      </c>
    </row>
    <row r="1607" spans="1:17">
      <c r="A1607" s="6" t="s">
        <v>1725</v>
      </c>
      <c r="B1607" s="6" t="s">
        <v>22</v>
      </c>
      <c r="C1607" s="6" t="s">
        <v>4</v>
      </c>
      <c r="D1607" s="6" t="s">
        <v>16</v>
      </c>
      <c r="E1607" s="6" t="s">
        <v>11</v>
      </c>
      <c r="F1607" s="6">
        <v>245.733667</v>
      </c>
      <c r="G1607" s="6">
        <v>80.271475953655298</v>
      </c>
      <c r="H1607" s="6">
        <v>0.92309475515921802</v>
      </c>
      <c r="I1607" s="6">
        <v>78.462210233543303</v>
      </c>
      <c r="J1607" s="6">
        <v>82.080741673767406</v>
      </c>
      <c r="K1607" s="6">
        <v>246.57938128571399</v>
      </c>
      <c r="L1607" s="6">
        <v>80.063084464731901</v>
      </c>
      <c r="M1607" s="6">
        <v>0.94810135789608396</v>
      </c>
      <c r="N1607" s="6">
        <v>78.204805803255596</v>
      </c>
      <c r="O1607" s="6">
        <v>81.921363126208206</v>
      </c>
      <c r="P1607" s="6">
        <v>-0.208391488923411</v>
      </c>
      <c r="Q1607" s="6">
        <v>-11.6411899365838</v>
      </c>
    </row>
    <row r="1608" spans="1:17">
      <c r="A1608" s="6" t="s">
        <v>1726</v>
      </c>
      <c r="B1608" s="6" t="s">
        <v>22</v>
      </c>
      <c r="C1608" s="6" t="s">
        <v>4</v>
      </c>
      <c r="D1608" s="6" t="s">
        <v>16</v>
      </c>
      <c r="E1608" s="6" t="s">
        <v>6</v>
      </c>
      <c r="F1608" s="6">
        <v>245.733667</v>
      </c>
      <c r="G1608" s="6">
        <v>80.271475953655298</v>
      </c>
      <c r="H1608" s="6">
        <v>0.92309475515921802</v>
      </c>
      <c r="I1608" s="6">
        <v>78.462210233543303</v>
      </c>
      <c r="J1608" s="6">
        <v>82.080741673767406</v>
      </c>
      <c r="K1608" s="6">
        <v>237.826949425322</v>
      </c>
      <c r="L1608" s="6">
        <v>80.163362632814696</v>
      </c>
      <c r="M1608" s="6">
        <v>0.99838595443996203</v>
      </c>
      <c r="N1608" s="6">
        <v>78.206526162112397</v>
      </c>
      <c r="O1608" s="6">
        <v>82.120199103516995</v>
      </c>
      <c r="P1608" s="6">
        <v>-0.108113320840644</v>
      </c>
      <c r="Q1608" s="6">
        <v>-6.0394390820985802</v>
      </c>
    </row>
    <row r="1609" spans="1:17">
      <c r="A1609" s="6" t="s">
        <v>1727</v>
      </c>
      <c r="B1609" s="6" t="s">
        <v>22</v>
      </c>
      <c r="C1609" s="6" t="s">
        <v>4</v>
      </c>
      <c r="D1609" s="6" t="s">
        <v>16</v>
      </c>
      <c r="E1609" s="6" t="s">
        <v>8</v>
      </c>
      <c r="F1609" s="6">
        <v>245.733667</v>
      </c>
      <c r="G1609" s="6">
        <v>80.271475953655298</v>
      </c>
      <c r="H1609" s="6">
        <v>0.92309475515921802</v>
      </c>
      <c r="I1609" s="6">
        <v>78.462210233543303</v>
      </c>
      <c r="J1609" s="6">
        <v>82.080741673767406</v>
      </c>
      <c r="K1609" s="6">
        <v>239.410927377614</v>
      </c>
      <c r="L1609" s="6">
        <v>80.371899687380505</v>
      </c>
      <c r="M1609" s="6">
        <v>0.98015690147617596</v>
      </c>
      <c r="N1609" s="6">
        <v>78.450792160487197</v>
      </c>
      <c r="O1609" s="6">
        <v>82.2930072142738</v>
      </c>
      <c r="P1609" s="6">
        <v>0.100423733725165</v>
      </c>
      <c r="Q1609" s="6">
        <v>5.6098824595721304</v>
      </c>
    </row>
    <row r="1610" spans="1:17">
      <c r="A1610" s="6" t="s">
        <v>1728</v>
      </c>
      <c r="B1610" s="6" t="s">
        <v>59</v>
      </c>
      <c r="C1610" s="6" t="s">
        <v>4</v>
      </c>
      <c r="D1610" s="6" t="s">
        <v>16</v>
      </c>
      <c r="E1610" s="6" t="s">
        <v>7</v>
      </c>
      <c r="F1610" s="6">
        <v>178.91575499999999</v>
      </c>
      <c r="G1610" s="6">
        <v>77.358497099817995</v>
      </c>
      <c r="H1610" s="6">
        <v>1.06769812440819</v>
      </c>
      <c r="I1610" s="6">
        <v>75.265808775978002</v>
      </c>
      <c r="J1610" s="6">
        <v>79.451185423658103</v>
      </c>
      <c r="K1610" s="6">
        <v>161.74512014630599</v>
      </c>
      <c r="L1610" s="6">
        <v>78.978438968642195</v>
      </c>
      <c r="M1610" s="6">
        <v>1.0394933814590499</v>
      </c>
      <c r="N1610" s="6">
        <v>76.941031940982498</v>
      </c>
      <c r="O1610" s="6">
        <v>81.015845996302005</v>
      </c>
      <c r="P1610" s="6">
        <v>1.61994186882421</v>
      </c>
      <c r="Q1610" s="6">
        <v>28.3025188372408</v>
      </c>
    </row>
    <row r="1611" spans="1:17">
      <c r="A1611" s="6" t="s">
        <v>1729</v>
      </c>
      <c r="B1611" s="6" t="s">
        <v>59</v>
      </c>
      <c r="C1611" s="6" t="s">
        <v>4</v>
      </c>
      <c r="D1611" s="6" t="s">
        <v>16</v>
      </c>
      <c r="E1611" s="6" t="s">
        <v>5</v>
      </c>
      <c r="F1611" s="6">
        <v>178.91575499999999</v>
      </c>
      <c r="G1611" s="6">
        <v>77.358497099817995</v>
      </c>
      <c r="H1611" s="6">
        <v>1.06769812440819</v>
      </c>
      <c r="I1611" s="6">
        <v>75.265808775978002</v>
      </c>
      <c r="J1611" s="6">
        <v>79.451185423658103</v>
      </c>
      <c r="K1611" s="6">
        <v>162.964306155066</v>
      </c>
      <c r="L1611" s="6">
        <v>78.391092460381998</v>
      </c>
      <c r="M1611" s="6">
        <v>1.1011830149289801</v>
      </c>
      <c r="N1611" s="6">
        <v>76.232773751121201</v>
      </c>
      <c r="O1611" s="6">
        <v>80.549411169642795</v>
      </c>
      <c r="P1611" s="6">
        <v>1.03259536056395</v>
      </c>
      <c r="Q1611" s="6">
        <v>18.040801467043199</v>
      </c>
    </row>
    <row r="1612" spans="1:17">
      <c r="A1612" s="6" t="s">
        <v>1730</v>
      </c>
      <c r="B1612" s="6" t="s">
        <v>59</v>
      </c>
      <c r="C1612" s="6" t="s">
        <v>4</v>
      </c>
      <c r="D1612" s="6" t="s">
        <v>16</v>
      </c>
      <c r="E1612" s="6" t="s">
        <v>9</v>
      </c>
      <c r="F1612" s="6">
        <v>178.91575499999999</v>
      </c>
      <c r="G1612" s="6">
        <v>77.358497099817995</v>
      </c>
      <c r="H1612" s="6">
        <v>1.06769812440819</v>
      </c>
      <c r="I1612" s="6">
        <v>75.265808775978002</v>
      </c>
      <c r="J1612" s="6">
        <v>79.451185423658103</v>
      </c>
      <c r="K1612" s="6">
        <v>181.21335091</v>
      </c>
      <c r="L1612" s="6">
        <v>77.413736261693103</v>
      </c>
      <c r="M1612" s="6">
        <v>1.0552580000751699</v>
      </c>
      <c r="N1612" s="6">
        <v>75.345430581545799</v>
      </c>
      <c r="O1612" s="6">
        <v>79.482041941840393</v>
      </c>
      <c r="P1612" s="6">
        <v>5.52391618750789E-2</v>
      </c>
      <c r="Q1612" s="6">
        <v>0.96510093949085396</v>
      </c>
    </row>
    <row r="1613" spans="1:17">
      <c r="A1613" s="6" t="s">
        <v>1731</v>
      </c>
      <c r="B1613" s="6" t="s">
        <v>59</v>
      </c>
      <c r="C1613" s="6" t="s">
        <v>4</v>
      </c>
      <c r="D1613" s="6" t="s">
        <v>16</v>
      </c>
      <c r="E1613" s="6" t="s">
        <v>12</v>
      </c>
      <c r="F1613" s="6">
        <v>178.91575499999999</v>
      </c>
      <c r="G1613" s="6">
        <v>77.358497099817995</v>
      </c>
      <c r="H1613" s="6">
        <v>1.06769812440819</v>
      </c>
      <c r="I1613" s="6">
        <v>75.265808775978002</v>
      </c>
      <c r="J1613" s="6">
        <v>79.451185423658103</v>
      </c>
      <c r="K1613" s="6">
        <v>171.88640941379899</v>
      </c>
      <c r="L1613" s="6">
        <v>78.192488325992599</v>
      </c>
      <c r="M1613" s="6">
        <v>1.0350819684846899</v>
      </c>
      <c r="N1613" s="6">
        <v>76.163727667762601</v>
      </c>
      <c r="O1613" s="6">
        <v>80.221248984222598</v>
      </c>
      <c r="P1613" s="6">
        <v>0.833991226174575</v>
      </c>
      <c r="Q1613" s="6">
        <v>14.570925564157299</v>
      </c>
    </row>
    <row r="1614" spans="1:17">
      <c r="A1614" s="6" t="s">
        <v>1732</v>
      </c>
      <c r="B1614" s="6" t="s">
        <v>59</v>
      </c>
      <c r="C1614" s="6" t="s">
        <v>4</v>
      </c>
      <c r="D1614" s="6" t="s">
        <v>16</v>
      </c>
      <c r="E1614" s="6" t="s">
        <v>10</v>
      </c>
      <c r="F1614" s="6">
        <v>178.91575499999999</v>
      </c>
      <c r="G1614" s="6">
        <v>77.358497099817995</v>
      </c>
      <c r="H1614" s="6">
        <v>1.06769812440819</v>
      </c>
      <c r="I1614" s="6">
        <v>75.265808775978002</v>
      </c>
      <c r="J1614" s="6">
        <v>79.451185423658103</v>
      </c>
      <c r="K1614" s="6">
        <v>171.00735053432601</v>
      </c>
      <c r="L1614" s="6">
        <v>77.685136178046093</v>
      </c>
      <c r="M1614" s="6">
        <v>1.10863880218859</v>
      </c>
      <c r="N1614" s="6">
        <v>75.512204125756497</v>
      </c>
      <c r="O1614" s="6">
        <v>79.858068230335704</v>
      </c>
      <c r="P1614" s="6">
        <v>0.32663907822808402</v>
      </c>
      <c r="Q1614" s="6">
        <v>5.7068150669130597</v>
      </c>
    </row>
    <row r="1615" spans="1:17">
      <c r="A1615" s="6" t="s">
        <v>1733</v>
      </c>
      <c r="B1615" s="6" t="s">
        <v>59</v>
      </c>
      <c r="C1615" s="6" t="s">
        <v>4</v>
      </c>
      <c r="D1615" s="6" t="s">
        <v>16</v>
      </c>
      <c r="E1615" s="6" t="s">
        <v>11</v>
      </c>
      <c r="F1615" s="6">
        <v>178.91575499999999</v>
      </c>
      <c r="G1615" s="6">
        <v>77.358497099817995</v>
      </c>
      <c r="H1615" s="6">
        <v>1.06769812440819</v>
      </c>
      <c r="I1615" s="6">
        <v>75.265808775978002</v>
      </c>
      <c r="J1615" s="6">
        <v>79.451185423658103</v>
      </c>
      <c r="K1615" s="6">
        <v>176.91575499999999</v>
      </c>
      <c r="L1615" s="6">
        <v>78.002854873794803</v>
      </c>
      <c r="M1615" s="6">
        <v>0.97454819411065197</v>
      </c>
      <c r="N1615" s="6">
        <v>76.092740413337907</v>
      </c>
      <c r="O1615" s="6">
        <v>79.912969334251699</v>
      </c>
      <c r="P1615" s="6">
        <v>0.64435777397677896</v>
      </c>
      <c r="Q1615" s="6">
        <v>11.2577792986714</v>
      </c>
    </row>
    <row r="1616" spans="1:17">
      <c r="A1616" s="6" t="s">
        <v>1734</v>
      </c>
      <c r="B1616" s="6" t="s">
        <v>59</v>
      </c>
      <c r="C1616" s="6" t="s">
        <v>4</v>
      </c>
      <c r="D1616" s="6" t="s">
        <v>16</v>
      </c>
      <c r="E1616" s="6" t="s">
        <v>6</v>
      </c>
      <c r="F1616" s="6">
        <v>178.91575499999999</v>
      </c>
      <c r="G1616" s="6">
        <v>77.358497099817995</v>
      </c>
      <c r="H1616" s="6">
        <v>1.06769812440819</v>
      </c>
      <c r="I1616" s="6">
        <v>75.265808775978002</v>
      </c>
      <c r="J1616" s="6">
        <v>79.451185423658103</v>
      </c>
      <c r="K1616" s="6">
        <v>172.92029491618399</v>
      </c>
      <c r="L1616" s="6">
        <v>77.8784850094642</v>
      </c>
      <c r="M1616" s="6">
        <v>1.0731480838646099</v>
      </c>
      <c r="N1616" s="6">
        <v>75.775114765089597</v>
      </c>
      <c r="O1616" s="6">
        <v>79.981855253838901</v>
      </c>
      <c r="P1616" s="6">
        <v>0.51998790964619002</v>
      </c>
      <c r="Q1616" s="6">
        <v>9.0848739026546994</v>
      </c>
    </row>
    <row r="1617" spans="1:17">
      <c r="A1617" s="6" t="s">
        <v>1735</v>
      </c>
      <c r="B1617" s="6" t="s">
        <v>59</v>
      </c>
      <c r="C1617" s="6" t="s">
        <v>4</v>
      </c>
      <c r="D1617" s="6" t="s">
        <v>16</v>
      </c>
      <c r="E1617" s="6" t="s">
        <v>8</v>
      </c>
      <c r="F1617" s="6">
        <v>178.91575499999999</v>
      </c>
      <c r="G1617" s="6">
        <v>77.358497099817995</v>
      </c>
      <c r="H1617" s="6">
        <v>1.06769812440819</v>
      </c>
      <c r="I1617" s="6">
        <v>75.265808775978002</v>
      </c>
      <c r="J1617" s="6">
        <v>79.451185423658103</v>
      </c>
      <c r="K1617" s="6">
        <v>166.09495605078001</v>
      </c>
      <c r="L1617" s="6">
        <v>78.049411501355294</v>
      </c>
      <c r="M1617" s="6">
        <v>1.1058155202353299</v>
      </c>
      <c r="N1617" s="6">
        <v>75.882013081693998</v>
      </c>
      <c r="O1617" s="6">
        <v>80.216809921016505</v>
      </c>
      <c r="P1617" s="6">
        <v>0.69091440153727002</v>
      </c>
      <c r="Q1617" s="6">
        <v>12.0711849238286</v>
      </c>
    </row>
    <row r="1618" spans="1:17">
      <c r="A1618" s="6" t="s">
        <v>1736</v>
      </c>
      <c r="B1618" s="6" t="s">
        <v>68</v>
      </c>
      <c r="C1618" s="6" t="s">
        <v>4</v>
      </c>
      <c r="D1618" s="6" t="s">
        <v>16</v>
      </c>
      <c r="E1618" s="6" t="s">
        <v>7</v>
      </c>
      <c r="F1618" s="6">
        <v>315.55062400000003</v>
      </c>
      <c r="G1618" s="6">
        <v>81.863786354120194</v>
      </c>
      <c r="H1618" s="6">
        <v>0.74647361915549204</v>
      </c>
      <c r="I1618" s="6">
        <v>80.400698060575394</v>
      </c>
      <c r="J1618" s="6">
        <v>83.326874647664894</v>
      </c>
      <c r="K1618" s="6">
        <v>280.72898230170898</v>
      </c>
      <c r="L1618" s="6">
        <v>83.007409095309598</v>
      </c>
      <c r="M1618" s="6">
        <v>0.77996068009389197</v>
      </c>
      <c r="N1618" s="6">
        <v>81.478686162325602</v>
      </c>
      <c r="O1618" s="6">
        <v>84.536132028293594</v>
      </c>
      <c r="P1618" s="6">
        <v>1.14362274118943</v>
      </c>
      <c r="Q1618" s="6">
        <v>54.725765024200797</v>
      </c>
    </row>
    <row r="1619" spans="1:17">
      <c r="A1619" s="6" t="s">
        <v>1737</v>
      </c>
      <c r="B1619" s="6" t="s">
        <v>68</v>
      </c>
      <c r="C1619" s="6" t="s">
        <v>4</v>
      </c>
      <c r="D1619" s="6" t="s">
        <v>16</v>
      </c>
      <c r="E1619" s="6" t="s">
        <v>5</v>
      </c>
      <c r="F1619" s="6">
        <v>315.55062400000003</v>
      </c>
      <c r="G1619" s="6">
        <v>81.863786354120194</v>
      </c>
      <c r="H1619" s="6">
        <v>0.74647361915549204</v>
      </c>
      <c r="I1619" s="6">
        <v>80.400698060575394</v>
      </c>
      <c r="J1619" s="6">
        <v>83.326874647664894</v>
      </c>
      <c r="K1619" s="6">
        <v>326.50930374195502</v>
      </c>
      <c r="L1619" s="6">
        <v>81.995095212178896</v>
      </c>
      <c r="M1619" s="6">
        <v>0.70709453490893803</v>
      </c>
      <c r="N1619" s="6">
        <v>80.609189923757398</v>
      </c>
      <c r="O1619" s="6">
        <v>83.381000500600393</v>
      </c>
      <c r="P1619" s="6">
        <v>0.13130885805874501</v>
      </c>
      <c r="Q1619" s="6">
        <v>6.2835211760874703</v>
      </c>
    </row>
    <row r="1620" spans="1:17">
      <c r="A1620" s="6" t="s">
        <v>1738</v>
      </c>
      <c r="B1620" s="6" t="s">
        <v>68</v>
      </c>
      <c r="C1620" s="6" t="s">
        <v>4</v>
      </c>
      <c r="D1620" s="6" t="s">
        <v>16</v>
      </c>
      <c r="E1620" s="6" t="s">
        <v>9</v>
      </c>
      <c r="F1620" s="6">
        <v>315.55062400000003</v>
      </c>
      <c r="G1620" s="6">
        <v>81.863786354120194</v>
      </c>
      <c r="H1620" s="6">
        <v>0.74647361915549204</v>
      </c>
      <c r="I1620" s="6">
        <v>80.400698060575394</v>
      </c>
      <c r="J1620" s="6">
        <v>83.326874647664894</v>
      </c>
      <c r="K1620" s="6">
        <v>307.39214365328701</v>
      </c>
      <c r="L1620" s="6">
        <v>82.298051929409695</v>
      </c>
      <c r="M1620" s="6">
        <v>0.74187732967161901</v>
      </c>
      <c r="N1620" s="6">
        <v>80.8439723632533</v>
      </c>
      <c r="O1620" s="6">
        <v>83.752131495566104</v>
      </c>
      <c r="P1620" s="6">
        <v>0.43426557528954401</v>
      </c>
      <c r="Q1620" s="6">
        <v>20.780905254365202</v>
      </c>
    </row>
    <row r="1621" spans="1:17">
      <c r="A1621" s="6" t="s">
        <v>1739</v>
      </c>
      <c r="B1621" s="6" t="s">
        <v>68</v>
      </c>
      <c r="C1621" s="6" t="s">
        <v>4</v>
      </c>
      <c r="D1621" s="6" t="s">
        <v>16</v>
      </c>
      <c r="E1621" s="6" t="s">
        <v>12</v>
      </c>
      <c r="F1621" s="6">
        <v>315.55062400000003</v>
      </c>
      <c r="G1621" s="6">
        <v>81.863786354120194</v>
      </c>
      <c r="H1621" s="6">
        <v>0.74647361915549204</v>
      </c>
      <c r="I1621" s="6">
        <v>80.400698060575394</v>
      </c>
      <c r="J1621" s="6">
        <v>83.326874647664894</v>
      </c>
      <c r="K1621" s="6">
        <v>305.61407661287899</v>
      </c>
      <c r="L1621" s="6">
        <v>82.335442820382298</v>
      </c>
      <c r="M1621" s="6">
        <v>0.73475043799703499</v>
      </c>
      <c r="N1621" s="6">
        <v>80.895331961908099</v>
      </c>
      <c r="O1621" s="6">
        <v>83.775553678856497</v>
      </c>
      <c r="P1621" s="6">
        <v>0.47165646626213198</v>
      </c>
      <c r="Q1621" s="6">
        <v>22.570171102019799</v>
      </c>
    </row>
    <row r="1622" spans="1:17">
      <c r="A1622" s="6" t="s">
        <v>1740</v>
      </c>
      <c r="B1622" s="6" t="s">
        <v>68</v>
      </c>
      <c r="C1622" s="6" t="s">
        <v>4</v>
      </c>
      <c r="D1622" s="6" t="s">
        <v>16</v>
      </c>
      <c r="E1622" s="6" t="s">
        <v>10</v>
      </c>
      <c r="F1622" s="6">
        <v>315.55062400000003</v>
      </c>
      <c r="G1622" s="6">
        <v>81.863786354120194</v>
      </c>
      <c r="H1622" s="6">
        <v>0.74647361915549204</v>
      </c>
      <c r="I1622" s="6">
        <v>80.400698060575394</v>
      </c>
      <c r="J1622" s="6">
        <v>83.326874647664894</v>
      </c>
      <c r="K1622" s="6">
        <v>343.584351431073</v>
      </c>
      <c r="L1622" s="6">
        <v>81.484973352853302</v>
      </c>
      <c r="M1622" s="6">
        <v>0.705213921640932</v>
      </c>
      <c r="N1622" s="6">
        <v>80.1027540664371</v>
      </c>
      <c r="O1622" s="6">
        <v>82.867192639269504</v>
      </c>
      <c r="P1622" s="6">
        <v>-0.37881300126684903</v>
      </c>
      <c r="Q1622" s="6">
        <v>-18.127333908978301</v>
      </c>
    </row>
    <row r="1623" spans="1:17">
      <c r="A1623" s="6" t="s">
        <v>1741</v>
      </c>
      <c r="B1623" s="6" t="s">
        <v>68</v>
      </c>
      <c r="C1623" s="6" t="s">
        <v>4</v>
      </c>
      <c r="D1623" s="6" t="s">
        <v>16</v>
      </c>
      <c r="E1623" s="6" t="s">
        <v>11</v>
      </c>
      <c r="F1623" s="6">
        <v>315.55062400000003</v>
      </c>
      <c r="G1623" s="6">
        <v>81.863786354120194</v>
      </c>
      <c r="H1623" s="6">
        <v>0.74647361915549204</v>
      </c>
      <c r="I1623" s="6">
        <v>80.400698060575394</v>
      </c>
      <c r="J1623" s="6">
        <v>83.326874647664894</v>
      </c>
      <c r="K1623" s="6">
        <v>314.55062400000003</v>
      </c>
      <c r="L1623" s="6">
        <v>82.115444668537293</v>
      </c>
      <c r="M1623" s="6">
        <v>0.705075476404043</v>
      </c>
      <c r="N1623" s="6">
        <v>80.733496734785305</v>
      </c>
      <c r="O1623" s="6">
        <v>83.497392602289196</v>
      </c>
      <c r="P1623" s="6">
        <v>0.25165831441709902</v>
      </c>
      <c r="Q1623" s="6">
        <v>12.0426022368642</v>
      </c>
    </row>
    <row r="1624" spans="1:17">
      <c r="A1624" s="6" t="s">
        <v>1742</v>
      </c>
      <c r="B1624" s="6" t="s">
        <v>68</v>
      </c>
      <c r="C1624" s="6" t="s">
        <v>4</v>
      </c>
      <c r="D1624" s="6" t="s">
        <v>16</v>
      </c>
      <c r="E1624" s="6" t="s">
        <v>6</v>
      </c>
      <c r="F1624" s="6">
        <v>315.55062400000003</v>
      </c>
      <c r="G1624" s="6">
        <v>81.863786354120194</v>
      </c>
      <c r="H1624" s="6">
        <v>0.74647361915549204</v>
      </c>
      <c r="I1624" s="6">
        <v>80.400698060575394</v>
      </c>
      <c r="J1624" s="6">
        <v>83.326874647664894</v>
      </c>
      <c r="K1624" s="6">
        <v>322.80698099165198</v>
      </c>
      <c r="L1624" s="6">
        <v>81.466551253931996</v>
      </c>
      <c r="M1624" s="6">
        <v>0.77129280019687896</v>
      </c>
      <c r="N1624" s="6">
        <v>79.954817365546106</v>
      </c>
      <c r="O1624" s="6">
        <v>82.978285142317802</v>
      </c>
      <c r="P1624" s="6">
        <v>-0.39723510018821201</v>
      </c>
      <c r="Q1624" s="6">
        <v>-19.008886382982499</v>
      </c>
    </row>
    <row r="1625" spans="1:17">
      <c r="A1625" s="6" t="s">
        <v>1743</v>
      </c>
      <c r="B1625" s="6" t="s">
        <v>68</v>
      </c>
      <c r="C1625" s="6" t="s">
        <v>4</v>
      </c>
      <c r="D1625" s="6" t="s">
        <v>16</v>
      </c>
      <c r="E1625" s="6" t="s">
        <v>8</v>
      </c>
      <c r="F1625" s="6">
        <v>315.55062400000003</v>
      </c>
      <c r="G1625" s="6">
        <v>81.863786354120194</v>
      </c>
      <c r="H1625" s="6">
        <v>0.74647361915549204</v>
      </c>
      <c r="I1625" s="6">
        <v>80.400698060575394</v>
      </c>
      <c r="J1625" s="6">
        <v>83.326874647664894</v>
      </c>
      <c r="K1625" s="6">
        <v>302.94610328191101</v>
      </c>
      <c r="L1625" s="6">
        <v>82.297056176413193</v>
      </c>
      <c r="M1625" s="6">
        <v>0.75625400665505904</v>
      </c>
      <c r="N1625" s="6">
        <v>80.814798323369303</v>
      </c>
      <c r="O1625" s="6">
        <v>83.779314029457197</v>
      </c>
      <c r="P1625" s="6">
        <v>0.43326982229306998</v>
      </c>
      <c r="Q1625" s="6">
        <v>20.7332554984234</v>
      </c>
    </row>
    <row r="1626" spans="1:17">
      <c r="A1626" s="6" t="s">
        <v>1744</v>
      </c>
      <c r="B1626" s="6" t="s">
        <v>47</v>
      </c>
      <c r="C1626" s="6" t="s">
        <v>4</v>
      </c>
      <c r="D1626" s="6" t="s">
        <v>16</v>
      </c>
      <c r="E1626" s="6" t="s">
        <v>7</v>
      </c>
      <c r="F1626" s="6">
        <v>601.85488199999998</v>
      </c>
      <c r="G1626" s="6">
        <v>78.022534650028305</v>
      </c>
      <c r="H1626" s="6">
        <v>0.74632834283195904</v>
      </c>
      <c r="I1626" s="6">
        <v>76.559731098077606</v>
      </c>
      <c r="J1626" s="6">
        <v>79.485338201978905</v>
      </c>
      <c r="K1626" s="6">
        <v>546.16216794733396</v>
      </c>
      <c r="L1626" s="6">
        <v>79.625436126405901</v>
      </c>
      <c r="M1626" s="6">
        <v>0.76463388928573595</v>
      </c>
      <c r="N1626" s="6">
        <v>78.126753703405896</v>
      </c>
      <c r="O1626" s="6">
        <v>81.124118549406006</v>
      </c>
      <c r="P1626" s="6">
        <v>1.6029014763776499</v>
      </c>
      <c r="Q1626" s="6">
        <v>28.093871987321101</v>
      </c>
    </row>
    <row r="1627" spans="1:17">
      <c r="A1627" s="6" t="s">
        <v>1745</v>
      </c>
      <c r="B1627" s="6" t="s">
        <v>47</v>
      </c>
      <c r="C1627" s="6" t="s">
        <v>4</v>
      </c>
      <c r="D1627" s="6" t="s">
        <v>16</v>
      </c>
      <c r="E1627" s="6" t="s">
        <v>5</v>
      </c>
      <c r="F1627" s="6">
        <v>601.85488199999998</v>
      </c>
      <c r="G1627" s="6">
        <v>78.022534650028305</v>
      </c>
      <c r="H1627" s="6">
        <v>0.74632834283195904</v>
      </c>
      <c r="I1627" s="6">
        <v>76.559731098077606</v>
      </c>
      <c r="J1627" s="6">
        <v>79.485338201978905</v>
      </c>
      <c r="K1627" s="6">
        <v>561.12407566414799</v>
      </c>
      <c r="L1627" s="6">
        <v>79.262840333730196</v>
      </c>
      <c r="M1627" s="6">
        <v>0.74692168563422701</v>
      </c>
      <c r="N1627" s="6">
        <v>77.7988738298871</v>
      </c>
      <c r="O1627" s="6">
        <v>80.726806837573307</v>
      </c>
      <c r="P1627" s="6">
        <v>1.24030568370192</v>
      </c>
      <c r="Q1627" s="6">
        <v>21.7386967424933</v>
      </c>
    </row>
    <row r="1628" spans="1:17">
      <c r="A1628" s="6" t="s">
        <v>1746</v>
      </c>
      <c r="B1628" s="6" t="s">
        <v>47</v>
      </c>
      <c r="C1628" s="6" t="s">
        <v>4</v>
      </c>
      <c r="D1628" s="6" t="s">
        <v>16</v>
      </c>
      <c r="E1628" s="6" t="s">
        <v>9</v>
      </c>
      <c r="F1628" s="6">
        <v>601.85488199999998</v>
      </c>
      <c r="G1628" s="6">
        <v>78.022534650028305</v>
      </c>
      <c r="H1628" s="6">
        <v>0.74632834283195904</v>
      </c>
      <c r="I1628" s="6">
        <v>76.559731098077606</v>
      </c>
      <c r="J1628" s="6">
        <v>79.485338201978905</v>
      </c>
      <c r="K1628" s="6">
        <v>590.04299467170404</v>
      </c>
      <c r="L1628" s="6">
        <v>78.317663696320906</v>
      </c>
      <c r="M1628" s="6">
        <v>0.74577506188402498</v>
      </c>
      <c r="N1628" s="6">
        <v>76.855944575028204</v>
      </c>
      <c r="O1628" s="6">
        <v>79.779382817613595</v>
      </c>
      <c r="P1628" s="6">
        <v>0.29512904629265801</v>
      </c>
      <c r="Q1628" s="6">
        <v>5.1726932493838502</v>
      </c>
    </row>
    <row r="1629" spans="1:17">
      <c r="A1629" s="6" t="s">
        <v>1747</v>
      </c>
      <c r="B1629" s="6" t="s">
        <v>47</v>
      </c>
      <c r="C1629" s="6" t="s">
        <v>4</v>
      </c>
      <c r="D1629" s="6" t="s">
        <v>16</v>
      </c>
      <c r="E1629" s="6" t="s">
        <v>12</v>
      </c>
      <c r="F1629" s="6">
        <v>601.85488199999998</v>
      </c>
      <c r="G1629" s="6">
        <v>78.022534650028305</v>
      </c>
      <c r="H1629" s="6">
        <v>0.74632834283195904</v>
      </c>
      <c r="I1629" s="6">
        <v>76.559731098077606</v>
      </c>
      <c r="J1629" s="6">
        <v>79.485338201978905</v>
      </c>
      <c r="K1629" s="6">
        <v>600.11070823931004</v>
      </c>
      <c r="L1629" s="6">
        <v>78.448184130174099</v>
      </c>
      <c r="M1629" s="6">
        <v>0.712113924911981</v>
      </c>
      <c r="N1629" s="6">
        <v>77.052440837346595</v>
      </c>
      <c r="O1629" s="6">
        <v>79.843927423001603</v>
      </c>
      <c r="P1629" s="6">
        <v>0.42564948014582199</v>
      </c>
      <c r="Q1629" s="6">
        <v>7.4603100583014799</v>
      </c>
    </row>
    <row r="1630" spans="1:17">
      <c r="A1630" s="6" t="s">
        <v>1748</v>
      </c>
      <c r="B1630" s="6" t="s">
        <v>47</v>
      </c>
      <c r="C1630" s="6" t="s">
        <v>4</v>
      </c>
      <c r="D1630" s="6" t="s">
        <v>16</v>
      </c>
      <c r="E1630" s="6" t="s">
        <v>10</v>
      </c>
      <c r="F1630" s="6">
        <v>601.85488199999998</v>
      </c>
      <c r="G1630" s="6">
        <v>78.022534650028305</v>
      </c>
      <c r="H1630" s="6">
        <v>0.74632834283195904</v>
      </c>
      <c r="I1630" s="6">
        <v>76.559731098077606</v>
      </c>
      <c r="J1630" s="6">
        <v>79.485338201978905</v>
      </c>
      <c r="K1630" s="6">
        <v>599.39666002577303</v>
      </c>
      <c r="L1630" s="6">
        <v>78.068570327493006</v>
      </c>
      <c r="M1630" s="6">
        <v>0.74638259783312499</v>
      </c>
      <c r="N1630" s="6">
        <v>76.605660435740106</v>
      </c>
      <c r="O1630" s="6">
        <v>79.531480219246006</v>
      </c>
      <c r="P1630" s="6">
        <v>4.60356774647721E-2</v>
      </c>
      <c r="Q1630" s="6">
        <v>0.80686208641322499</v>
      </c>
    </row>
    <row r="1631" spans="1:17">
      <c r="A1631" s="6" t="s">
        <v>1749</v>
      </c>
      <c r="B1631" s="6" t="s">
        <v>47</v>
      </c>
      <c r="C1631" s="6" t="s">
        <v>4</v>
      </c>
      <c r="D1631" s="6" t="s">
        <v>16</v>
      </c>
      <c r="E1631" s="6" t="s">
        <v>11</v>
      </c>
      <c r="F1631" s="6">
        <v>601.85488199999998</v>
      </c>
      <c r="G1631" s="6">
        <v>78.022534650028305</v>
      </c>
      <c r="H1631" s="6">
        <v>0.74632834283195904</v>
      </c>
      <c r="I1631" s="6">
        <v>76.559731098077606</v>
      </c>
      <c r="J1631" s="6">
        <v>79.485338201978905</v>
      </c>
      <c r="K1631" s="6">
        <v>596.85488199999998</v>
      </c>
      <c r="L1631" s="6">
        <v>78.853092973133599</v>
      </c>
      <c r="M1631" s="6">
        <v>0.655367457117634</v>
      </c>
      <c r="N1631" s="6">
        <v>77.568572757183006</v>
      </c>
      <c r="O1631" s="6">
        <v>80.137613189084107</v>
      </c>
      <c r="P1631" s="6">
        <v>0.83055832310530797</v>
      </c>
      <c r="Q1631" s="6">
        <v>14.557101326062501</v>
      </c>
    </row>
    <row r="1632" spans="1:17">
      <c r="A1632" s="6" t="s">
        <v>1750</v>
      </c>
      <c r="B1632" s="6" t="s">
        <v>47</v>
      </c>
      <c r="C1632" s="6" t="s">
        <v>4</v>
      </c>
      <c r="D1632" s="6" t="s">
        <v>16</v>
      </c>
      <c r="E1632" s="6" t="s">
        <v>6</v>
      </c>
      <c r="F1632" s="6">
        <v>601.85488199999998</v>
      </c>
      <c r="G1632" s="6">
        <v>78.022534650028305</v>
      </c>
      <c r="H1632" s="6">
        <v>0.74632834283195904</v>
      </c>
      <c r="I1632" s="6">
        <v>76.559731098077606</v>
      </c>
      <c r="J1632" s="6">
        <v>79.485338201978905</v>
      </c>
      <c r="K1632" s="6">
        <v>579.73664816654696</v>
      </c>
      <c r="L1632" s="6">
        <v>78.703291274768503</v>
      </c>
      <c r="M1632" s="6">
        <v>0.724747529079386</v>
      </c>
      <c r="N1632" s="6">
        <v>77.282786117772901</v>
      </c>
      <c r="O1632" s="6">
        <v>80.123796431764106</v>
      </c>
      <c r="P1632" s="6">
        <v>0.68075662474028298</v>
      </c>
      <c r="Q1632" s="6">
        <v>11.9315439855945</v>
      </c>
    </row>
    <row r="1633" spans="1:17">
      <c r="A1633" s="6" t="s">
        <v>1751</v>
      </c>
      <c r="B1633" s="6" t="s">
        <v>47</v>
      </c>
      <c r="C1633" s="6" t="s">
        <v>4</v>
      </c>
      <c r="D1633" s="6" t="s">
        <v>16</v>
      </c>
      <c r="E1633" s="6" t="s">
        <v>8</v>
      </c>
      <c r="F1633" s="6">
        <v>601.85488199999998</v>
      </c>
      <c r="G1633" s="6">
        <v>78.022534650028305</v>
      </c>
      <c r="H1633" s="6">
        <v>0.74632834283195904</v>
      </c>
      <c r="I1633" s="6">
        <v>76.559731098077606</v>
      </c>
      <c r="J1633" s="6">
        <v>79.485338201978905</v>
      </c>
      <c r="K1633" s="6">
        <v>568.29891011060602</v>
      </c>
      <c r="L1633" s="6">
        <v>78.606718307469507</v>
      </c>
      <c r="M1633" s="6">
        <v>0.76077019383076605</v>
      </c>
      <c r="N1633" s="6">
        <v>77.115608727561195</v>
      </c>
      <c r="O1633" s="6">
        <v>80.097827887377804</v>
      </c>
      <c r="P1633" s="6">
        <v>0.58418365744121603</v>
      </c>
      <c r="Q1633" s="6">
        <v>10.238920564430099</v>
      </c>
    </row>
    <row r="1634" spans="1:17">
      <c r="A1634" s="6" t="s">
        <v>1752</v>
      </c>
      <c r="B1634" s="6" t="s">
        <v>70</v>
      </c>
      <c r="C1634" s="6" t="s">
        <v>4</v>
      </c>
      <c r="D1634" s="6" t="s">
        <v>16</v>
      </c>
      <c r="E1634" s="6" t="s">
        <v>7</v>
      </c>
      <c r="F1634" s="6">
        <v>392.38221399999998</v>
      </c>
      <c r="G1634" s="6">
        <v>79.546951964421197</v>
      </c>
      <c r="H1634" s="6">
        <v>0.73473995970447703</v>
      </c>
      <c r="I1634" s="6">
        <v>78.106861643400407</v>
      </c>
      <c r="J1634" s="6">
        <v>80.987042285441902</v>
      </c>
      <c r="K1634" s="6">
        <v>351.49564518406299</v>
      </c>
      <c r="L1634" s="6">
        <v>81.248169706034602</v>
      </c>
      <c r="M1634" s="6">
        <v>0.74942577506641495</v>
      </c>
      <c r="N1634" s="6">
        <v>79.779295186904406</v>
      </c>
      <c r="O1634" s="6">
        <v>82.717044225164798</v>
      </c>
      <c r="P1634" s="6">
        <v>1.70121774161345</v>
      </c>
      <c r="Q1634" s="6">
        <v>40.412801925763702</v>
      </c>
    </row>
    <row r="1635" spans="1:17">
      <c r="A1635" s="6" t="s">
        <v>1753</v>
      </c>
      <c r="B1635" s="6" t="s">
        <v>70</v>
      </c>
      <c r="C1635" s="6" t="s">
        <v>4</v>
      </c>
      <c r="D1635" s="6" t="s">
        <v>16</v>
      </c>
      <c r="E1635" s="6" t="s">
        <v>5</v>
      </c>
      <c r="F1635" s="6">
        <v>392.38221399999998</v>
      </c>
      <c r="G1635" s="6">
        <v>79.546951964421197</v>
      </c>
      <c r="H1635" s="6">
        <v>0.73473995970447703</v>
      </c>
      <c r="I1635" s="6">
        <v>78.106861643400407</v>
      </c>
      <c r="J1635" s="6">
        <v>80.987042285441902</v>
      </c>
      <c r="K1635" s="6">
        <v>372.89921999478997</v>
      </c>
      <c r="L1635" s="6">
        <v>80.265621564966807</v>
      </c>
      <c r="M1635" s="6">
        <v>0.74232996179154898</v>
      </c>
      <c r="N1635" s="6">
        <v>78.810654839855303</v>
      </c>
      <c r="O1635" s="6">
        <v>81.720588290078197</v>
      </c>
      <c r="P1635" s="6">
        <v>0.71866960054559603</v>
      </c>
      <c r="Q1635" s="6">
        <v>17.072154555225801</v>
      </c>
    </row>
    <row r="1636" spans="1:17">
      <c r="A1636" s="6" t="s">
        <v>1754</v>
      </c>
      <c r="B1636" s="6" t="s">
        <v>70</v>
      </c>
      <c r="C1636" s="6" t="s">
        <v>4</v>
      </c>
      <c r="D1636" s="6" t="s">
        <v>16</v>
      </c>
      <c r="E1636" s="6" t="s">
        <v>9</v>
      </c>
      <c r="F1636" s="6">
        <v>392.38221399999998</v>
      </c>
      <c r="G1636" s="6">
        <v>79.546951964421197</v>
      </c>
      <c r="H1636" s="6">
        <v>0.73473995970447703</v>
      </c>
      <c r="I1636" s="6">
        <v>78.106861643400407</v>
      </c>
      <c r="J1636" s="6">
        <v>80.987042285441902</v>
      </c>
      <c r="K1636" s="6">
        <v>378.97800122883001</v>
      </c>
      <c r="L1636" s="6">
        <v>80.134697536247401</v>
      </c>
      <c r="M1636" s="6">
        <v>0.73482348902561501</v>
      </c>
      <c r="N1636" s="6">
        <v>78.694443497757206</v>
      </c>
      <c r="O1636" s="6">
        <v>81.574951574737597</v>
      </c>
      <c r="P1636" s="6">
        <v>0.58774557182623299</v>
      </c>
      <c r="Q1636" s="6">
        <v>13.9620254338703</v>
      </c>
    </row>
    <row r="1637" spans="1:17">
      <c r="A1637" s="6" t="s">
        <v>1755</v>
      </c>
      <c r="B1637" s="6" t="s">
        <v>70</v>
      </c>
      <c r="C1637" s="6" t="s">
        <v>4</v>
      </c>
      <c r="D1637" s="6" t="s">
        <v>16</v>
      </c>
      <c r="E1637" s="6" t="s">
        <v>12</v>
      </c>
      <c r="F1637" s="6">
        <v>392.38221399999998</v>
      </c>
      <c r="G1637" s="6">
        <v>79.546951964421197</v>
      </c>
      <c r="H1637" s="6">
        <v>0.73473995970447703</v>
      </c>
      <c r="I1637" s="6">
        <v>78.106861643400407</v>
      </c>
      <c r="J1637" s="6">
        <v>80.987042285441902</v>
      </c>
      <c r="K1637" s="6">
        <v>394.38873455152202</v>
      </c>
      <c r="L1637" s="6">
        <v>79.594325195058303</v>
      </c>
      <c r="M1637" s="6">
        <v>0.72067154783919196</v>
      </c>
      <c r="N1637" s="6">
        <v>78.181808961293498</v>
      </c>
      <c r="O1637" s="6">
        <v>81.006841428823193</v>
      </c>
      <c r="P1637" s="6">
        <v>4.7373230637191503E-2</v>
      </c>
      <c r="Q1637" s="6">
        <v>1.1253615216289901</v>
      </c>
    </row>
    <row r="1638" spans="1:17">
      <c r="A1638" s="6" t="s">
        <v>1756</v>
      </c>
      <c r="B1638" s="6" t="s">
        <v>70</v>
      </c>
      <c r="C1638" s="6" t="s">
        <v>4</v>
      </c>
      <c r="D1638" s="6" t="s">
        <v>16</v>
      </c>
      <c r="E1638" s="6" t="s">
        <v>10</v>
      </c>
      <c r="F1638" s="6">
        <v>392.38221399999998</v>
      </c>
      <c r="G1638" s="6">
        <v>79.546951964421197</v>
      </c>
      <c r="H1638" s="6">
        <v>0.73473995970447703</v>
      </c>
      <c r="I1638" s="6">
        <v>78.106861643400407</v>
      </c>
      <c r="J1638" s="6">
        <v>80.987042285441902</v>
      </c>
      <c r="K1638" s="6">
        <v>406.48870828120999</v>
      </c>
      <c r="L1638" s="6">
        <v>79.184708202441598</v>
      </c>
      <c r="M1638" s="6">
        <v>0.71406427329147204</v>
      </c>
      <c r="N1638" s="6">
        <v>77.785142226790299</v>
      </c>
      <c r="O1638" s="6">
        <v>80.584274178092798</v>
      </c>
      <c r="P1638" s="6">
        <v>-0.36224376197959901</v>
      </c>
      <c r="Q1638" s="6">
        <v>-8.60518030328147</v>
      </c>
    </row>
    <row r="1639" spans="1:17">
      <c r="A1639" s="6" t="s">
        <v>1757</v>
      </c>
      <c r="B1639" s="6" t="s">
        <v>70</v>
      </c>
      <c r="C1639" s="6" t="s">
        <v>4</v>
      </c>
      <c r="D1639" s="6" t="s">
        <v>16</v>
      </c>
      <c r="E1639" s="6" t="s">
        <v>11</v>
      </c>
      <c r="F1639" s="6">
        <v>392.38221399999998</v>
      </c>
      <c r="G1639" s="6">
        <v>79.546951964421197</v>
      </c>
      <c r="H1639" s="6">
        <v>0.73473995970447703</v>
      </c>
      <c r="I1639" s="6">
        <v>78.106861643400407</v>
      </c>
      <c r="J1639" s="6">
        <v>80.987042285441902</v>
      </c>
      <c r="K1639" s="6">
        <v>392.252240525199</v>
      </c>
      <c r="L1639" s="6">
        <v>79.561518601429199</v>
      </c>
      <c r="M1639" s="6">
        <v>0.733762864115581</v>
      </c>
      <c r="N1639" s="6">
        <v>78.123343387762702</v>
      </c>
      <c r="O1639" s="6">
        <v>80.999693815095796</v>
      </c>
      <c r="P1639" s="6">
        <v>1.45666370080875E-2</v>
      </c>
      <c r="Q1639" s="6">
        <v>0.34603366854970102</v>
      </c>
    </row>
    <row r="1640" spans="1:17">
      <c r="A1640" s="6" t="s">
        <v>1758</v>
      </c>
      <c r="B1640" s="6" t="s">
        <v>70</v>
      </c>
      <c r="C1640" s="6" t="s">
        <v>4</v>
      </c>
      <c r="D1640" s="6" t="s">
        <v>16</v>
      </c>
      <c r="E1640" s="6" t="s">
        <v>6</v>
      </c>
      <c r="F1640" s="6">
        <v>392.38221399999998</v>
      </c>
      <c r="G1640" s="6">
        <v>79.546951964421197</v>
      </c>
      <c r="H1640" s="6">
        <v>0.73473995970447703</v>
      </c>
      <c r="I1640" s="6">
        <v>78.106861643400407</v>
      </c>
      <c r="J1640" s="6">
        <v>80.987042285441902</v>
      </c>
      <c r="K1640" s="6">
        <v>384.64955302226599</v>
      </c>
      <c r="L1640" s="6">
        <v>80.379429954482305</v>
      </c>
      <c r="M1640" s="6">
        <v>0.67681669815963197</v>
      </c>
      <c r="N1640" s="6">
        <v>79.052869226089499</v>
      </c>
      <c r="O1640" s="6">
        <v>81.705990682875196</v>
      </c>
      <c r="P1640" s="6">
        <v>0.83247799006119305</v>
      </c>
      <c r="Q1640" s="6">
        <v>19.775697899784301</v>
      </c>
    </row>
    <row r="1641" spans="1:17">
      <c r="A1641" s="6" t="s">
        <v>1759</v>
      </c>
      <c r="B1641" s="6" t="s">
        <v>70</v>
      </c>
      <c r="C1641" s="6" t="s">
        <v>4</v>
      </c>
      <c r="D1641" s="6" t="s">
        <v>16</v>
      </c>
      <c r="E1641" s="6" t="s">
        <v>8</v>
      </c>
      <c r="F1641" s="6">
        <v>392.38221399999998</v>
      </c>
      <c r="G1641" s="6">
        <v>79.546951964421197</v>
      </c>
      <c r="H1641" s="6">
        <v>0.73473995970447703</v>
      </c>
      <c r="I1641" s="6">
        <v>78.106861643400407</v>
      </c>
      <c r="J1641" s="6">
        <v>80.987042285441902</v>
      </c>
      <c r="K1641" s="6">
        <v>371.934327528393</v>
      </c>
      <c r="L1641" s="6">
        <v>80.216746023049893</v>
      </c>
      <c r="M1641" s="6">
        <v>0.74522868265255204</v>
      </c>
      <c r="N1641" s="6">
        <v>78.756097805050899</v>
      </c>
      <c r="O1641" s="6">
        <v>81.677394241048901</v>
      </c>
      <c r="P1641" s="6">
        <v>0.66979405862876695</v>
      </c>
      <c r="Q1641" s="6">
        <v>15.9111052984587</v>
      </c>
    </row>
    <row r="1642" spans="1:17">
      <c r="A1642" s="6" t="s">
        <v>1760</v>
      </c>
      <c r="B1642" s="6" t="s">
        <v>40</v>
      </c>
      <c r="C1642" s="6" t="s">
        <v>4</v>
      </c>
      <c r="D1642" s="6" t="s">
        <v>16</v>
      </c>
      <c r="E1642" s="6" t="s">
        <v>7</v>
      </c>
      <c r="F1642" s="6">
        <v>379.49332700000002</v>
      </c>
      <c r="G1642" s="6">
        <v>79.749476375274398</v>
      </c>
      <c r="H1642" s="6">
        <v>0.71588946677504595</v>
      </c>
      <c r="I1642" s="6">
        <v>78.346333020395306</v>
      </c>
      <c r="J1642" s="6">
        <v>81.152619730153503</v>
      </c>
      <c r="K1642" s="6">
        <v>344.96439451863398</v>
      </c>
      <c r="L1642" s="6">
        <v>80.945298374807393</v>
      </c>
      <c r="M1642" s="6">
        <v>0.73875325580329898</v>
      </c>
      <c r="N1642" s="6">
        <v>79.497341993432897</v>
      </c>
      <c r="O1642" s="6">
        <v>82.393254756181804</v>
      </c>
      <c r="P1642" s="6">
        <v>1.19582199953297</v>
      </c>
      <c r="Q1642" s="6">
        <v>28.599504542521299</v>
      </c>
    </row>
    <row r="1643" spans="1:17">
      <c r="A1643" s="6" t="s">
        <v>1761</v>
      </c>
      <c r="B1643" s="6" t="s">
        <v>40</v>
      </c>
      <c r="C1643" s="6" t="s">
        <v>4</v>
      </c>
      <c r="D1643" s="6" t="s">
        <v>16</v>
      </c>
      <c r="E1643" s="6" t="s">
        <v>5</v>
      </c>
      <c r="F1643" s="6">
        <v>379.49332700000002</v>
      </c>
      <c r="G1643" s="6">
        <v>79.749476375274398</v>
      </c>
      <c r="H1643" s="6">
        <v>0.71588946677504595</v>
      </c>
      <c r="I1643" s="6">
        <v>78.346333020395306</v>
      </c>
      <c r="J1643" s="6">
        <v>81.152619730153503</v>
      </c>
      <c r="K1643" s="6">
        <v>343.67411316498402</v>
      </c>
      <c r="L1643" s="6">
        <v>80.933535140521002</v>
      </c>
      <c r="M1643" s="6">
        <v>0.73979264196977101</v>
      </c>
      <c r="N1643" s="6">
        <v>79.483541562260299</v>
      </c>
      <c r="O1643" s="6">
        <v>82.383528718781804</v>
      </c>
      <c r="P1643" s="6">
        <v>1.1840587652466299</v>
      </c>
      <c r="Q1643" s="6">
        <v>28.318172812098101</v>
      </c>
    </row>
    <row r="1644" spans="1:17">
      <c r="A1644" s="6" t="s">
        <v>1762</v>
      </c>
      <c r="B1644" s="6" t="s">
        <v>40</v>
      </c>
      <c r="C1644" s="6" t="s">
        <v>4</v>
      </c>
      <c r="D1644" s="6" t="s">
        <v>16</v>
      </c>
      <c r="E1644" s="6" t="s">
        <v>9</v>
      </c>
      <c r="F1644" s="6">
        <v>379.49332700000002</v>
      </c>
      <c r="G1644" s="6">
        <v>79.749476375274398</v>
      </c>
      <c r="H1644" s="6">
        <v>0.71588946677504595</v>
      </c>
      <c r="I1644" s="6">
        <v>78.346333020395306</v>
      </c>
      <c r="J1644" s="6">
        <v>81.152619730153503</v>
      </c>
      <c r="K1644" s="6">
        <v>372.98516452910502</v>
      </c>
      <c r="L1644" s="6">
        <v>80.173686802238507</v>
      </c>
      <c r="M1644" s="6">
        <v>0.70236633331777298</v>
      </c>
      <c r="N1644" s="6">
        <v>78.797048788935697</v>
      </c>
      <c r="O1644" s="6">
        <v>81.550324815541401</v>
      </c>
      <c r="P1644" s="6">
        <v>0.42421042696412298</v>
      </c>
      <c r="Q1644" s="6">
        <v>10.145496602072599</v>
      </c>
    </row>
    <row r="1645" spans="1:17">
      <c r="A1645" s="6" t="s">
        <v>1763</v>
      </c>
      <c r="B1645" s="6" t="s">
        <v>40</v>
      </c>
      <c r="C1645" s="6" t="s">
        <v>4</v>
      </c>
      <c r="D1645" s="6" t="s">
        <v>16</v>
      </c>
      <c r="E1645" s="6" t="s">
        <v>12</v>
      </c>
      <c r="F1645" s="6">
        <v>379.49332700000002</v>
      </c>
      <c r="G1645" s="6">
        <v>79.749476375274398</v>
      </c>
      <c r="H1645" s="6">
        <v>0.71588946677504595</v>
      </c>
      <c r="I1645" s="6">
        <v>78.346333020395306</v>
      </c>
      <c r="J1645" s="6">
        <v>81.152619730153503</v>
      </c>
      <c r="K1645" s="6">
        <v>375.29956304029298</v>
      </c>
      <c r="L1645" s="6">
        <v>79.936890114040395</v>
      </c>
      <c r="M1645" s="6">
        <v>0.71395302543884698</v>
      </c>
      <c r="N1645" s="6">
        <v>78.537542184180197</v>
      </c>
      <c r="O1645" s="6">
        <v>81.336238043900494</v>
      </c>
      <c r="P1645" s="6">
        <v>0.18741373876596901</v>
      </c>
      <c r="Q1645" s="6">
        <v>4.4822223334756899</v>
      </c>
    </row>
    <row r="1646" spans="1:17">
      <c r="A1646" s="6" t="s">
        <v>1764</v>
      </c>
      <c r="B1646" s="6" t="s">
        <v>40</v>
      </c>
      <c r="C1646" s="6" t="s">
        <v>4</v>
      </c>
      <c r="D1646" s="6" t="s">
        <v>16</v>
      </c>
      <c r="E1646" s="6" t="s">
        <v>10</v>
      </c>
      <c r="F1646" s="6">
        <v>379.49332700000002</v>
      </c>
      <c r="G1646" s="6">
        <v>79.749476375274398</v>
      </c>
      <c r="H1646" s="6">
        <v>0.71588946677504595</v>
      </c>
      <c r="I1646" s="6">
        <v>78.346333020395306</v>
      </c>
      <c r="J1646" s="6">
        <v>81.152619730153503</v>
      </c>
      <c r="K1646" s="6">
        <v>381.17551798846398</v>
      </c>
      <c r="L1646" s="6">
        <v>79.821841713657605</v>
      </c>
      <c r="M1646" s="6">
        <v>0.703039824273891</v>
      </c>
      <c r="N1646" s="6">
        <v>78.443883658080793</v>
      </c>
      <c r="O1646" s="6">
        <v>81.199799769234403</v>
      </c>
      <c r="P1646" s="6">
        <v>7.2365338383207203E-2</v>
      </c>
      <c r="Q1646" s="6">
        <v>1.7307030850912</v>
      </c>
    </row>
    <row r="1647" spans="1:17">
      <c r="A1647" s="6" t="s">
        <v>1765</v>
      </c>
      <c r="B1647" s="6" t="s">
        <v>40</v>
      </c>
      <c r="C1647" s="6" t="s">
        <v>4</v>
      </c>
      <c r="D1647" s="6" t="s">
        <v>16</v>
      </c>
      <c r="E1647" s="6" t="s">
        <v>11</v>
      </c>
      <c r="F1647" s="6">
        <v>379.49332700000002</v>
      </c>
      <c r="G1647" s="6">
        <v>79.749476375274398</v>
      </c>
      <c r="H1647" s="6">
        <v>0.71588946677504595</v>
      </c>
      <c r="I1647" s="6">
        <v>78.346333020395306</v>
      </c>
      <c r="J1647" s="6">
        <v>81.152619730153503</v>
      </c>
      <c r="K1647" s="6">
        <v>380.957379287582</v>
      </c>
      <c r="L1647" s="6">
        <v>79.531313685175206</v>
      </c>
      <c r="M1647" s="6">
        <v>0.73628412718367697</v>
      </c>
      <c r="N1647" s="6">
        <v>78.0881967958952</v>
      </c>
      <c r="O1647" s="6">
        <v>80.974430574455198</v>
      </c>
      <c r="P1647" s="6">
        <v>-0.21816269009917699</v>
      </c>
      <c r="Q1647" s="6">
        <v>-5.2176200546041898</v>
      </c>
    </row>
    <row r="1648" spans="1:17">
      <c r="A1648" s="6" t="s">
        <v>1766</v>
      </c>
      <c r="B1648" s="6" t="s">
        <v>40</v>
      </c>
      <c r="C1648" s="6" t="s">
        <v>4</v>
      </c>
      <c r="D1648" s="6" t="s">
        <v>16</v>
      </c>
      <c r="E1648" s="6" t="s">
        <v>6</v>
      </c>
      <c r="F1648" s="6">
        <v>379.49332700000002</v>
      </c>
      <c r="G1648" s="6">
        <v>79.749476375274398</v>
      </c>
      <c r="H1648" s="6">
        <v>0.71588946677504595</v>
      </c>
      <c r="I1648" s="6">
        <v>78.346333020395306</v>
      </c>
      <c r="J1648" s="6">
        <v>81.152619730153503</v>
      </c>
      <c r="K1648" s="6">
        <v>371.72480020794802</v>
      </c>
      <c r="L1648" s="6">
        <v>79.981533113346501</v>
      </c>
      <c r="M1648" s="6">
        <v>0.71601114508609298</v>
      </c>
      <c r="N1648" s="6">
        <v>78.578151268977805</v>
      </c>
      <c r="O1648" s="6">
        <v>81.384914957715296</v>
      </c>
      <c r="P1648" s="6">
        <v>0.232056738072146</v>
      </c>
      <c r="Q1648" s="6">
        <v>5.5499127271525399</v>
      </c>
    </row>
    <row r="1649" spans="1:17">
      <c r="A1649" s="6" t="s">
        <v>1767</v>
      </c>
      <c r="B1649" s="6" t="s">
        <v>40</v>
      </c>
      <c r="C1649" s="6" t="s">
        <v>4</v>
      </c>
      <c r="D1649" s="6" t="s">
        <v>16</v>
      </c>
      <c r="E1649" s="6" t="s">
        <v>8</v>
      </c>
      <c r="F1649" s="6">
        <v>379.49332700000002</v>
      </c>
      <c r="G1649" s="6">
        <v>79.749476375274398</v>
      </c>
      <c r="H1649" s="6">
        <v>0.71588946677504595</v>
      </c>
      <c r="I1649" s="6">
        <v>78.346333020395306</v>
      </c>
      <c r="J1649" s="6">
        <v>81.152619730153503</v>
      </c>
      <c r="K1649" s="6">
        <v>348.40042094461597</v>
      </c>
      <c r="L1649" s="6">
        <v>80.852980295958005</v>
      </c>
      <c r="M1649" s="6">
        <v>0.73219990566786597</v>
      </c>
      <c r="N1649" s="6">
        <v>79.417868480848995</v>
      </c>
      <c r="O1649" s="6">
        <v>82.288092111067002</v>
      </c>
      <c r="P1649" s="6">
        <v>1.1035039206836199</v>
      </c>
      <c r="Q1649" s="6">
        <v>26.3916079521928</v>
      </c>
    </row>
    <row r="1650" spans="1:17">
      <c r="A1650" s="6" t="s">
        <v>1768</v>
      </c>
      <c r="B1650" s="6" t="s">
        <v>92</v>
      </c>
      <c r="C1650" s="6" t="s">
        <v>4</v>
      </c>
      <c r="D1650" s="6" t="s">
        <v>16</v>
      </c>
      <c r="E1650" s="6" t="s">
        <v>7</v>
      </c>
      <c r="F1650" s="6">
        <v>541.52792199999999</v>
      </c>
      <c r="G1650" s="6">
        <v>79.470859842117704</v>
      </c>
      <c r="H1650" s="6">
        <v>0.70355100095867495</v>
      </c>
      <c r="I1650" s="6">
        <v>78.091899880238699</v>
      </c>
      <c r="J1650" s="6">
        <v>80.849819803996695</v>
      </c>
      <c r="K1650" s="6">
        <v>527.38276899674702</v>
      </c>
      <c r="L1650" s="6">
        <v>79.471384397095306</v>
      </c>
      <c r="M1650" s="6">
        <v>0.72811254891754795</v>
      </c>
      <c r="N1650" s="6">
        <v>78.044283801216906</v>
      </c>
      <c r="O1650" s="6">
        <v>80.898484992973707</v>
      </c>
      <c r="P1650" s="6">
        <v>5.2455497763048697E-4</v>
      </c>
      <c r="Q1650" s="6">
        <v>1.30310316223074E-2</v>
      </c>
    </row>
    <row r="1651" spans="1:17">
      <c r="A1651" s="6" t="s">
        <v>1769</v>
      </c>
      <c r="B1651" s="6" t="s">
        <v>92</v>
      </c>
      <c r="C1651" s="6" t="s">
        <v>4</v>
      </c>
      <c r="D1651" s="6" t="s">
        <v>16</v>
      </c>
      <c r="E1651" s="6" t="s">
        <v>5</v>
      </c>
      <c r="F1651" s="6">
        <v>541.52792199999999</v>
      </c>
      <c r="G1651" s="6">
        <v>79.470859842117704</v>
      </c>
      <c r="H1651" s="6">
        <v>0.70355100095867495</v>
      </c>
      <c r="I1651" s="6">
        <v>78.091899880238699</v>
      </c>
      <c r="J1651" s="6">
        <v>80.849819803996695</v>
      </c>
      <c r="K1651" s="6">
        <v>496.26007988824603</v>
      </c>
      <c r="L1651" s="6">
        <v>80.581817078432294</v>
      </c>
      <c r="M1651" s="6">
        <v>0.68972136367195802</v>
      </c>
      <c r="N1651" s="6">
        <v>79.2299632056353</v>
      </c>
      <c r="O1651" s="6">
        <v>81.933670951229303</v>
      </c>
      <c r="P1651" s="6">
        <v>1.1109572363146201</v>
      </c>
      <c r="Q1651" s="6">
        <v>27.5984777474461</v>
      </c>
    </row>
    <row r="1652" spans="1:17">
      <c r="A1652" s="6" t="s">
        <v>1770</v>
      </c>
      <c r="B1652" s="6" t="s">
        <v>92</v>
      </c>
      <c r="C1652" s="6" t="s">
        <v>4</v>
      </c>
      <c r="D1652" s="6" t="s">
        <v>16</v>
      </c>
      <c r="E1652" s="6" t="s">
        <v>9</v>
      </c>
      <c r="F1652" s="6">
        <v>541.52792199999999</v>
      </c>
      <c r="G1652" s="6">
        <v>79.470859842117704</v>
      </c>
      <c r="H1652" s="6">
        <v>0.70355100095867495</v>
      </c>
      <c r="I1652" s="6">
        <v>78.091899880238699</v>
      </c>
      <c r="J1652" s="6">
        <v>80.849819803996695</v>
      </c>
      <c r="K1652" s="6">
        <v>535.719943726211</v>
      </c>
      <c r="L1652" s="6">
        <v>79.684187985576202</v>
      </c>
      <c r="M1652" s="6">
        <v>0.701075571651125</v>
      </c>
      <c r="N1652" s="6">
        <v>78.310079865139997</v>
      </c>
      <c r="O1652" s="6">
        <v>81.058296106012406</v>
      </c>
      <c r="P1652" s="6">
        <v>0.213328143458554</v>
      </c>
      <c r="Q1652" s="6">
        <v>5.2995127334294301</v>
      </c>
    </row>
    <row r="1653" spans="1:17">
      <c r="A1653" s="6" t="s">
        <v>1771</v>
      </c>
      <c r="B1653" s="6" t="s">
        <v>92</v>
      </c>
      <c r="C1653" s="6" t="s">
        <v>4</v>
      </c>
      <c r="D1653" s="6" t="s">
        <v>16</v>
      </c>
      <c r="E1653" s="6" t="s">
        <v>12</v>
      </c>
      <c r="F1653" s="6">
        <v>541.52792199999999</v>
      </c>
      <c r="G1653" s="6">
        <v>79.470859842117704</v>
      </c>
      <c r="H1653" s="6">
        <v>0.70355100095867495</v>
      </c>
      <c r="I1653" s="6">
        <v>78.091899880238699</v>
      </c>
      <c r="J1653" s="6">
        <v>80.849819803996695</v>
      </c>
      <c r="K1653" s="6">
        <v>533.55655068734404</v>
      </c>
      <c r="L1653" s="6">
        <v>80.447800645057399</v>
      </c>
      <c r="M1653" s="6">
        <v>0.62637682695451902</v>
      </c>
      <c r="N1653" s="6">
        <v>79.220102064226595</v>
      </c>
      <c r="O1653" s="6">
        <v>81.675499225888302</v>
      </c>
      <c r="P1653" s="6">
        <v>0.97694080293973695</v>
      </c>
      <c r="Q1653" s="6">
        <v>24.269232090288</v>
      </c>
    </row>
    <row r="1654" spans="1:17">
      <c r="A1654" s="6" t="s">
        <v>1772</v>
      </c>
      <c r="B1654" s="6" t="s">
        <v>92</v>
      </c>
      <c r="C1654" s="6" t="s">
        <v>4</v>
      </c>
      <c r="D1654" s="6" t="s">
        <v>16</v>
      </c>
      <c r="E1654" s="6" t="s">
        <v>10</v>
      </c>
      <c r="F1654" s="6">
        <v>541.52792199999999</v>
      </c>
      <c r="G1654" s="6">
        <v>79.470859842117704</v>
      </c>
      <c r="H1654" s="6">
        <v>0.70355100095867495</v>
      </c>
      <c r="I1654" s="6">
        <v>78.091899880238699</v>
      </c>
      <c r="J1654" s="6">
        <v>80.849819803996695</v>
      </c>
      <c r="K1654" s="6">
        <v>465.56045281924401</v>
      </c>
      <c r="L1654" s="6">
        <v>80.503576983821404</v>
      </c>
      <c r="M1654" s="6">
        <v>0.73736064476341001</v>
      </c>
      <c r="N1654" s="6">
        <v>79.058350120085095</v>
      </c>
      <c r="O1654" s="6">
        <v>81.948803847557699</v>
      </c>
      <c r="P1654" s="6">
        <v>1.03271714170374</v>
      </c>
      <c r="Q1654" s="6">
        <v>25.654831818067699</v>
      </c>
    </row>
    <row r="1655" spans="1:17">
      <c r="A1655" s="6" t="s">
        <v>1773</v>
      </c>
      <c r="B1655" s="6" t="s">
        <v>92</v>
      </c>
      <c r="C1655" s="6" t="s">
        <v>4</v>
      </c>
      <c r="D1655" s="6" t="s">
        <v>16</v>
      </c>
      <c r="E1655" s="6" t="s">
        <v>11</v>
      </c>
      <c r="F1655" s="6">
        <v>541.52792199999999</v>
      </c>
      <c r="G1655" s="6">
        <v>79.470859842117704</v>
      </c>
      <c r="H1655" s="6">
        <v>0.70355100095867495</v>
      </c>
      <c r="I1655" s="6">
        <v>78.091899880238699</v>
      </c>
      <c r="J1655" s="6">
        <v>80.849819803996695</v>
      </c>
      <c r="K1655" s="6">
        <v>540.52792199999999</v>
      </c>
      <c r="L1655" s="6">
        <v>79.661243291007395</v>
      </c>
      <c r="M1655" s="6">
        <v>0.67899090816097696</v>
      </c>
      <c r="N1655" s="6">
        <v>78.330421111011802</v>
      </c>
      <c r="O1655" s="6">
        <v>80.992065471002903</v>
      </c>
      <c r="P1655" s="6">
        <v>0.19038344888967601</v>
      </c>
      <c r="Q1655" s="6">
        <v>4.7295190182961999</v>
      </c>
    </row>
    <row r="1656" spans="1:17">
      <c r="A1656" s="6" t="s">
        <v>1774</v>
      </c>
      <c r="B1656" s="6" t="s">
        <v>92</v>
      </c>
      <c r="C1656" s="6" t="s">
        <v>4</v>
      </c>
      <c r="D1656" s="6" t="s">
        <v>16</v>
      </c>
      <c r="E1656" s="6" t="s">
        <v>6</v>
      </c>
      <c r="F1656" s="6">
        <v>541.52792199999999</v>
      </c>
      <c r="G1656" s="6">
        <v>79.470859842117704</v>
      </c>
      <c r="H1656" s="6">
        <v>0.70355100095867495</v>
      </c>
      <c r="I1656" s="6">
        <v>78.091899880238699</v>
      </c>
      <c r="J1656" s="6">
        <v>80.849819803996695</v>
      </c>
      <c r="K1656" s="6">
        <v>544.35476340225102</v>
      </c>
      <c r="L1656" s="6">
        <v>79.469838543187095</v>
      </c>
      <c r="M1656" s="6">
        <v>0.70623961953260395</v>
      </c>
      <c r="N1656" s="6">
        <v>78.085608888903195</v>
      </c>
      <c r="O1656" s="6">
        <v>80.854068197470994</v>
      </c>
      <c r="P1656" s="6">
        <v>-1.02129893060976E-3</v>
      </c>
      <c r="Q1656" s="6">
        <v>-2.5371179815549299E-2</v>
      </c>
    </row>
    <row r="1657" spans="1:17">
      <c r="A1657" s="6" t="s">
        <v>1775</v>
      </c>
      <c r="B1657" s="6" t="s">
        <v>92</v>
      </c>
      <c r="C1657" s="6" t="s">
        <v>4</v>
      </c>
      <c r="D1657" s="6" t="s">
        <v>16</v>
      </c>
      <c r="E1657" s="6" t="s">
        <v>8</v>
      </c>
      <c r="F1657" s="6">
        <v>541.52792199999999</v>
      </c>
      <c r="G1657" s="6">
        <v>79.470859842117704</v>
      </c>
      <c r="H1657" s="6">
        <v>0.70355100095867495</v>
      </c>
      <c r="I1657" s="6">
        <v>78.091899880238699</v>
      </c>
      <c r="J1657" s="6">
        <v>80.849819803996695</v>
      </c>
      <c r="K1657" s="6">
        <v>517.88207049463995</v>
      </c>
      <c r="L1657" s="6">
        <v>79.972459209562899</v>
      </c>
      <c r="M1657" s="6">
        <v>0.70819537292657198</v>
      </c>
      <c r="N1657" s="6">
        <v>78.584396278626897</v>
      </c>
      <c r="O1657" s="6">
        <v>81.360522140499</v>
      </c>
      <c r="P1657" s="6">
        <v>0.50159936744526601</v>
      </c>
      <c r="Q1657" s="6">
        <v>12.4607667406658</v>
      </c>
    </row>
    <row r="1658" spans="1:17">
      <c r="A1658" s="6" t="s">
        <v>1776</v>
      </c>
      <c r="B1658" s="6" t="s">
        <v>57</v>
      </c>
      <c r="C1658" s="6" t="s">
        <v>4</v>
      </c>
      <c r="D1658" s="6" t="s">
        <v>16</v>
      </c>
      <c r="E1658" s="6" t="s">
        <v>7</v>
      </c>
      <c r="F1658" s="6">
        <v>721.75510199999997</v>
      </c>
      <c r="G1658" s="6">
        <v>79.338146983650802</v>
      </c>
      <c r="H1658" s="6">
        <v>0.54378517270217497</v>
      </c>
      <c r="I1658" s="6">
        <v>78.272328045154495</v>
      </c>
      <c r="J1658" s="6">
        <v>80.403965922146995</v>
      </c>
      <c r="K1658" s="6">
        <v>698.31082022867395</v>
      </c>
      <c r="L1658" s="6">
        <v>79.880382492104502</v>
      </c>
      <c r="M1658" s="6">
        <v>0.543448583723388</v>
      </c>
      <c r="N1658" s="6">
        <v>78.815223268006704</v>
      </c>
      <c r="O1658" s="6">
        <v>80.9455417162023</v>
      </c>
      <c r="P1658" s="6">
        <v>0.54223550845372903</v>
      </c>
      <c r="Q1658" s="6">
        <v>18.171104566730499</v>
      </c>
    </row>
    <row r="1659" spans="1:17">
      <c r="A1659" s="6" t="s">
        <v>1777</v>
      </c>
      <c r="B1659" s="6" t="s">
        <v>57</v>
      </c>
      <c r="C1659" s="6" t="s">
        <v>4</v>
      </c>
      <c r="D1659" s="6" t="s">
        <v>16</v>
      </c>
      <c r="E1659" s="6" t="s">
        <v>5</v>
      </c>
      <c r="F1659" s="6">
        <v>721.75510199999997</v>
      </c>
      <c r="G1659" s="6">
        <v>79.338146983650802</v>
      </c>
      <c r="H1659" s="6">
        <v>0.54378517270217497</v>
      </c>
      <c r="I1659" s="6">
        <v>78.272328045154495</v>
      </c>
      <c r="J1659" s="6">
        <v>80.403965922146995</v>
      </c>
      <c r="K1659" s="6">
        <v>670.71499014568099</v>
      </c>
      <c r="L1659" s="6">
        <v>80.320103978332895</v>
      </c>
      <c r="M1659" s="6">
        <v>0.54904571774119004</v>
      </c>
      <c r="N1659" s="6">
        <v>79.243974371560199</v>
      </c>
      <c r="O1659" s="6">
        <v>81.396233585105705</v>
      </c>
      <c r="P1659" s="6">
        <v>0.98195699468216402</v>
      </c>
      <c r="Q1659" s="6">
        <v>32.906814386400001</v>
      </c>
    </row>
    <row r="1660" spans="1:17">
      <c r="A1660" s="6" t="s">
        <v>1778</v>
      </c>
      <c r="B1660" s="6" t="s">
        <v>57</v>
      </c>
      <c r="C1660" s="6" t="s">
        <v>4</v>
      </c>
      <c r="D1660" s="6" t="s">
        <v>16</v>
      </c>
      <c r="E1660" s="6" t="s">
        <v>9</v>
      </c>
      <c r="F1660" s="6">
        <v>721.75510199999997</v>
      </c>
      <c r="G1660" s="6">
        <v>79.338146983650802</v>
      </c>
      <c r="H1660" s="6">
        <v>0.54378517270217497</v>
      </c>
      <c r="I1660" s="6">
        <v>78.272328045154495</v>
      </c>
      <c r="J1660" s="6">
        <v>80.403965922146995</v>
      </c>
      <c r="K1660" s="6">
        <v>718.45917438811898</v>
      </c>
      <c r="L1660" s="6">
        <v>79.525867242260503</v>
      </c>
      <c r="M1660" s="6">
        <v>0.53711119735235802</v>
      </c>
      <c r="N1660" s="6">
        <v>78.473129295449795</v>
      </c>
      <c r="O1660" s="6">
        <v>80.578605189071098</v>
      </c>
      <c r="P1660" s="6">
        <v>0.187720258609687</v>
      </c>
      <c r="Q1660" s="6">
        <v>6.2907802888408701</v>
      </c>
    </row>
    <row r="1661" spans="1:17">
      <c r="A1661" s="6" t="s">
        <v>1779</v>
      </c>
      <c r="B1661" s="6" t="s">
        <v>57</v>
      </c>
      <c r="C1661" s="6" t="s">
        <v>4</v>
      </c>
      <c r="D1661" s="6" t="s">
        <v>16</v>
      </c>
      <c r="E1661" s="6" t="s">
        <v>12</v>
      </c>
      <c r="F1661" s="6">
        <v>721.75510199999997</v>
      </c>
      <c r="G1661" s="6">
        <v>79.338146983650802</v>
      </c>
      <c r="H1661" s="6">
        <v>0.54378517270217497</v>
      </c>
      <c r="I1661" s="6">
        <v>78.272328045154495</v>
      </c>
      <c r="J1661" s="6">
        <v>80.403965922146995</v>
      </c>
      <c r="K1661" s="6">
        <v>711.98152846683297</v>
      </c>
      <c r="L1661" s="6">
        <v>79.824744995798497</v>
      </c>
      <c r="M1661" s="6">
        <v>0.52411079937206395</v>
      </c>
      <c r="N1661" s="6">
        <v>78.797487829029293</v>
      </c>
      <c r="O1661" s="6">
        <v>80.8520021625678</v>
      </c>
      <c r="P1661" s="6">
        <v>0.48659801214776599</v>
      </c>
      <c r="Q1661" s="6">
        <v>16.306610730667099</v>
      </c>
    </row>
    <row r="1662" spans="1:17">
      <c r="A1662" s="6" t="s">
        <v>1780</v>
      </c>
      <c r="B1662" s="6" t="s">
        <v>57</v>
      </c>
      <c r="C1662" s="6" t="s">
        <v>4</v>
      </c>
      <c r="D1662" s="6" t="s">
        <v>16</v>
      </c>
      <c r="E1662" s="6" t="s">
        <v>10</v>
      </c>
      <c r="F1662" s="6">
        <v>721.75510199999997</v>
      </c>
      <c r="G1662" s="6">
        <v>79.338146983650802</v>
      </c>
      <c r="H1662" s="6">
        <v>0.54378517270217497</v>
      </c>
      <c r="I1662" s="6">
        <v>78.272328045154495</v>
      </c>
      <c r="J1662" s="6">
        <v>80.403965922146995</v>
      </c>
      <c r="K1662" s="6">
        <v>748.92251020773699</v>
      </c>
      <c r="L1662" s="6">
        <v>79.040156663287206</v>
      </c>
      <c r="M1662" s="6">
        <v>0.52954142265636395</v>
      </c>
      <c r="N1662" s="6">
        <v>78.002255474880698</v>
      </c>
      <c r="O1662" s="6">
        <v>80.0780578516937</v>
      </c>
      <c r="P1662" s="6">
        <v>-0.29799032036358097</v>
      </c>
      <c r="Q1662" s="6">
        <v>-9.9860912588358097</v>
      </c>
    </row>
    <row r="1663" spans="1:17">
      <c r="A1663" s="6" t="s">
        <v>1781</v>
      </c>
      <c r="B1663" s="6" t="s">
        <v>57</v>
      </c>
      <c r="C1663" s="6" t="s">
        <v>4</v>
      </c>
      <c r="D1663" s="6" t="s">
        <v>16</v>
      </c>
      <c r="E1663" s="6" t="s">
        <v>11</v>
      </c>
      <c r="F1663" s="6">
        <v>721.75510199999997</v>
      </c>
      <c r="G1663" s="6">
        <v>79.338146983650802</v>
      </c>
      <c r="H1663" s="6">
        <v>0.54378517270217497</v>
      </c>
      <c r="I1663" s="6">
        <v>78.272328045154495</v>
      </c>
      <c r="J1663" s="6">
        <v>80.403965922146995</v>
      </c>
      <c r="K1663" s="6">
        <v>722.04116260606099</v>
      </c>
      <c r="L1663" s="6">
        <v>79.314262211429394</v>
      </c>
      <c r="M1663" s="6">
        <v>0.54545188085998597</v>
      </c>
      <c r="N1663" s="6">
        <v>78.245176524943801</v>
      </c>
      <c r="O1663" s="6">
        <v>80.383347897915002</v>
      </c>
      <c r="P1663" s="6">
        <v>-2.3884772221364901E-2</v>
      </c>
      <c r="Q1663" s="6">
        <v>-0.80041363359736195</v>
      </c>
    </row>
    <row r="1664" spans="1:17">
      <c r="A1664" s="6" t="s">
        <v>1782</v>
      </c>
      <c r="B1664" s="6" t="s">
        <v>57</v>
      </c>
      <c r="C1664" s="6" t="s">
        <v>4</v>
      </c>
      <c r="D1664" s="6" t="s">
        <v>16</v>
      </c>
      <c r="E1664" s="6" t="s">
        <v>6</v>
      </c>
      <c r="F1664" s="6">
        <v>721.75510199999997</v>
      </c>
      <c r="G1664" s="6">
        <v>79.338146983650802</v>
      </c>
      <c r="H1664" s="6">
        <v>0.54378517270217497</v>
      </c>
      <c r="I1664" s="6">
        <v>78.272328045154495</v>
      </c>
      <c r="J1664" s="6">
        <v>80.403965922146995</v>
      </c>
      <c r="K1664" s="6">
        <v>722.91195643601498</v>
      </c>
      <c r="L1664" s="6">
        <v>79.820155545837196</v>
      </c>
      <c r="M1664" s="6">
        <v>0.50138170572466201</v>
      </c>
      <c r="N1664" s="6">
        <v>78.837447402616803</v>
      </c>
      <c r="O1664" s="6">
        <v>80.802863689057503</v>
      </c>
      <c r="P1664" s="6">
        <v>0.48200856218640797</v>
      </c>
      <c r="Q1664" s="6">
        <v>16.152811553277498</v>
      </c>
    </row>
    <row r="1665" spans="1:17">
      <c r="A1665" s="6" t="s">
        <v>1783</v>
      </c>
      <c r="B1665" s="6" t="s">
        <v>57</v>
      </c>
      <c r="C1665" s="6" t="s">
        <v>4</v>
      </c>
      <c r="D1665" s="6" t="s">
        <v>16</v>
      </c>
      <c r="E1665" s="6" t="s">
        <v>8</v>
      </c>
      <c r="F1665" s="6">
        <v>721.75510199999997</v>
      </c>
      <c r="G1665" s="6">
        <v>79.338146983650802</v>
      </c>
      <c r="H1665" s="6">
        <v>0.54378517270217497</v>
      </c>
      <c r="I1665" s="6">
        <v>78.272328045154495</v>
      </c>
      <c r="J1665" s="6">
        <v>80.403965922146995</v>
      </c>
      <c r="K1665" s="6">
        <v>694.20718694359095</v>
      </c>
      <c r="L1665" s="6">
        <v>79.963556386770904</v>
      </c>
      <c r="M1665" s="6">
        <v>0.53884789991070103</v>
      </c>
      <c r="N1665" s="6">
        <v>78.907414502945898</v>
      </c>
      <c r="O1665" s="6">
        <v>81.019698270595796</v>
      </c>
      <c r="P1665" s="6">
        <v>0.62540940312008797</v>
      </c>
      <c r="Q1665" s="6">
        <v>20.9583833665173</v>
      </c>
    </row>
    <row r="1666" spans="1:17">
      <c r="A1666" s="6" t="s">
        <v>1784</v>
      </c>
      <c r="B1666" s="6" t="s">
        <v>45</v>
      </c>
      <c r="C1666" s="6" t="s">
        <v>4</v>
      </c>
      <c r="D1666" s="6" t="s">
        <v>16</v>
      </c>
      <c r="E1666" s="6" t="s">
        <v>7</v>
      </c>
      <c r="F1666" s="6">
        <v>725.97927400000003</v>
      </c>
      <c r="G1666" s="6">
        <v>79.059842252099898</v>
      </c>
      <c r="H1666" s="6">
        <v>0.56489384257512898</v>
      </c>
      <c r="I1666" s="6">
        <v>77.952650320652694</v>
      </c>
      <c r="J1666" s="6">
        <v>80.167034183547202</v>
      </c>
      <c r="K1666" s="6">
        <v>660.40637514588002</v>
      </c>
      <c r="L1666" s="6">
        <v>80.7326735448612</v>
      </c>
      <c r="M1666" s="6">
        <v>0.55664935436762697</v>
      </c>
      <c r="N1666" s="6">
        <v>79.6416408103007</v>
      </c>
      <c r="O1666" s="6">
        <v>81.823706279421799</v>
      </c>
      <c r="P1666" s="6">
        <v>1.6728312927613</v>
      </c>
      <c r="Q1666" s="6">
        <v>32.064028091387101</v>
      </c>
    </row>
    <row r="1667" spans="1:17">
      <c r="A1667" s="6" t="s">
        <v>1785</v>
      </c>
      <c r="B1667" s="6" t="s">
        <v>45</v>
      </c>
      <c r="C1667" s="6" t="s">
        <v>4</v>
      </c>
      <c r="D1667" s="6" t="s">
        <v>16</v>
      </c>
      <c r="E1667" s="6" t="s">
        <v>5</v>
      </c>
      <c r="F1667" s="6">
        <v>725.97927400000003</v>
      </c>
      <c r="G1667" s="6">
        <v>79.059842252099898</v>
      </c>
      <c r="H1667" s="6">
        <v>0.56489384257512898</v>
      </c>
      <c r="I1667" s="6">
        <v>77.952650320652694</v>
      </c>
      <c r="J1667" s="6">
        <v>80.167034183547202</v>
      </c>
      <c r="K1667" s="6">
        <v>658.05481549706496</v>
      </c>
      <c r="L1667" s="6">
        <v>80.485692320816597</v>
      </c>
      <c r="M1667" s="6">
        <v>0.575137307143187</v>
      </c>
      <c r="N1667" s="6">
        <v>79.358423198815899</v>
      </c>
      <c r="O1667" s="6">
        <v>81.612961442817195</v>
      </c>
      <c r="P1667" s="6">
        <v>1.42585006871664</v>
      </c>
      <c r="Q1667" s="6">
        <v>27.330010417231101</v>
      </c>
    </row>
    <row r="1668" spans="1:17">
      <c r="A1668" s="6" t="s">
        <v>1786</v>
      </c>
      <c r="B1668" s="6" t="s">
        <v>45</v>
      </c>
      <c r="C1668" s="6" t="s">
        <v>4</v>
      </c>
      <c r="D1668" s="6" t="s">
        <v>16</v>
      </c>
      <c r="E1668" s="6" t="s">
        <v>9</v>
      </c>
      <c r="F1668" s="6">
        <v>725.97927400000003</v>
      </c>
      <c r="G1668" s="6">
        <v>79.059842252099898</v>
      </c>
      <c r="H1668" s="6">
        <v>0.56489384257512898</v>
      </c>
      <c r="I1668" s="6">
        <v>77.952650320652694</v>
      </c>
      <c r="J1668" s="6">
        <v>80.167034183547202</v>
      </c>
      <c r="K1668" s="6">
        <v>714.76685122747006</v>
      </c>
      <c r="L1668" s="6">
        <v>79.311188887094701</v>
      </c>
      <c r="M1668" s="6">
        <v>0.56246442858857004</v>
      </c>
      <c r="N1668" s="6">
        <v>78.2087586070611</v>
      </c>
      <c r="O1668" s="6">
        <v>80.413619167128303</v>
      </c>
      <c r="P1668" s="6">
        <v>0.251346634994775</v>
      </c>
      <c r="Q1668" s="6">
        <v>4.8176917780184301</v>
      </c>
    </row>
    <row r="1669" spans="1:17">
      <c r="A1669" s="6" t="s">
        <v>1787</v>
      </c>
      <c r="B1669" s="6" t="s">
        <v>45</v>
      </c>
      <c r="C1669" s="6" t="s">
        <v>4</v>
      </c>
      <c r="D1669" s="6" t="s">
        <v>16</v>
      </c>
      <c r="E1669" s="6" t="s">
        <v>12</v>
      </c>
      <c r="F1669" s="6">
        <v>725.97927400000003</v>
      </c>
      <c r="G1669" s="6">
        <v>79.059842252099898</v>
      </c>
      <c r="H1669" s="6">
        <v>0.56489384257512898</v>
      </c>
      <c r="I1669" s="6">
        <v>77.952650320652694</v>
      </c>
      <c r="J1669" s="6">
        <v>80.167034183547202</v>
      </c>
      <c r="K1669" s="6">
        <v>734.75928338336405</v>
      </c>
      <c r="L1669" s="6">
        <v>79.179143685011795</v>
      </c>
      <c r="M1669" s="6">
        <v>0.544477887685617</v>
      </c>
      <c r="N1669" s="6">
        <v>78.111967025148004</v>
      </c>
      <c r="O1669" s="6">
        <v>80.246320344875599</v>
      </c>
      <c r="P1669" s="6">
        <v>0.11930143291185399</v>
      </c>
      <c r="Q1669" s="6">
        <v>2.2867126606139201</v>
      </c>
    </row>
    <row r="1670" spans="1:17">
      <c r="A1670" s="6" t="s">
        <v>1788</v>
      </c>
      <c r="B1670" s="6" t="s">
        <v>45</v>
      </c>
      <c r="C1670" s="6" t="s">
        <v>4</v>
      </c>
      <c r="D1670" s="6" t="s">
        <v>16</v>
      </c>
      <c r="E1670" s="6" t="s">
        <v>10</v>
      </c>
      <c r="F1670" s="6">
        <v>725.97927400000003</v>
      </c>
      <c r="G1670" s="6">
        <v>79.059842252099898</v>
      </c>
      <c r="H1670" s="6">
        <v>0.56489384257512898</v>
      </c>
      <c r="I1670" s="6">
        <v>77.952650320652694</v>
      </c>
      <c r="J1670" s="6">
        <v>80.167034183547202</v>
      </c>
      <c r="K1670" s="6">
        <v>730.69844715756699</v>
      </c>
      <c r="L1670" s="6">
        <v>79.098966473119901</v>
      </c>
      <c r="M1670" s="6">
        <v>0.55159039414243205</v>
      </c>
      <c r="N1670" s="6">
        <v>78.017849300600702</v>
      </c>
      <c r="O1670" s="6">
        <v>80.180083645639101</v>
      </c>
      <c r="P1670" s="6">
        <v>3.9124221019989101E-2</v>
      </c>
      <c r="Q1670" s="6">
        <v>0.74991430831487405</v>
      </c>
    </row>
    <row r="1671" spans="1:17">
      <c r="A1671" s="6" t="s">
        <v>1789</v>
      </c>
      <c r="B1671" s="6" t="s">
        <v>45</v>
      </c>
      <c r="C1671" s="6" t="s">
        <v>4</v>
      </c>
      <c r="D1671" s="6" t="s">
        <v>16</v>
      </c>
      <c r="E1671" s="6" t="s">
        <v>11</v>
      </c>
      <c r="F1671" s="6">
        <v>725.97927400000003</v>
      </c>
      <c r="G1671" s="6">
        <v>79.059842252099898</v>
      </c>
      <c r="H1671" s="6">
        <v>0.56489384257512898</v>
      </c>
      <c r="I1671" s="6">
        <v>77.952650320652694</v>
      </c>
      <c r="J1671" s="6">
        <v>80.167034183547202</v>
      </c>
      <c r="K1671" s="6">
        <v>724.81825705084805</v>
      </c>
      <c r="L1671" s="6">
        <v>79.144104783343806</v>
      </c>
      <c r="M1671" s="6">
        <v>0.56005756256502304</v>
      </c>
      <c r="N1671" s="6">
        <v>78.046391960716306</v>
      </c>
      <c r="O1671" s="6">
        <v>80.241817605971207</v>
      </c>
      <c r="P1671" s="6">
        <v>8.4262531243837202E-2</v>
      </c>
      <c r="Q1671" s="6">
        <v>1.6151037947132101</v>
      </c>
    </row>
    <row r="1672" spans="1:17">
      <c r="A1672" s="6" t="s">
        <v>1790</v>
      </c>
      <c r="B1672" s="6" t="s">
        <v>45</v>
      </c>
      <c r="C1672" s="6" t="s">
        <v>4</v>
      </c>
      <c r="D1672" s="6" t="s">
        <v>16</v>
      </c>
      <c r="E1672" s="6" t="s">
        <v>6</v>
      </c>
      <c r="F1672" s="6">
        <v>725.97927400000003</v>
      </c>
      <c r="G1672" s="6">
        <v>79.059842252099898</v>
      </c>
      <c r="H1672" s="6">
        <v>0.56489384257512898</v>
      </c>
      <c r="I1672" s="6">
        <v>77.952650320652694</v>
      </c>
      <c r="J1672" s="6">
        <v>80.167034183547202</v>
      </c>
      <c r="K1672" s="6">
        <v>708.84414036441001</v>
      </c>
      <c r="L1672" s="6">
        <v>79.642064899043604</v>
      </c>
      <c r="M1672" s="6">
        <v>0.54940577410318303</v>
      </c>
      <c r="N1672" s="6">
        <v>78.565229581801304</v>
      </c>
      <c r="O1672" s="6">
        <v>80.718900216285803</v>
      </c>
      <c r="P1672" s="6">
        <v>0.582222646943649</v>
      </c>
      <c r="Q1672" s="6">
        <v>11.159764518887901</v>
      </c>
    </row>
    <row r="1673" spans="1:17">
      <c r="A1673" s="6" t="s">
        <v>1791</v>
      </c>
      <c r="B1673" s="6" t="s">
        <v>45</v>
      </c>
      <c r="C1673" s="6" t="s">
        <v>4</v>
      </c>
      <c r="D1673" s="6" t="s">
        <v>16</v>
      </c>
      <c r="E1673" s="6" t="s">
        <v>8</v>
      </c>
      <c r="F1673" s="6">
        <v>725.97927400000003</v>
      </c>
      <c r="G1673" s="6">
        <v>79.059842252099898</v>
      </c>
      <c r="H1673" s="6">
        <v>0.56489384257512898</v>
      </c>
      <c r="I1673" s="6">
        <v>77.952650320652694</v>
      </c>
      <c r="J1673" s="6">
        <v>80.167034183547202</v>
      </c>
      <c r="K1673" s="6">
        <v>670.13109488964301</v>
      </c>
      <c r="L1673" s="6">
        <v>80.102062315689196</v>
      </c>
      <c r="M1673" s="6">
        <v>0.57825861492977204</v>
      </c>
      <c r="N1673" s="6">
        <v>78.968675430426799</v>
      </c>
      <c r="O1673" s="6">
        <v>81.235449200951507</v>
      </c>
      <c r="P1673" s="6">
        <v>1.04222006358923</v>
      </c>
      <c r="Q1673" s="6">
        <v>19.976774430833501</v>
      </c>
    </row>
    <row r="1674" spans="1:17">
      <c r="A1674" s="6" t="s">
        <v>1792</v>
      </c>
      <c r="B1674" s="6" t="s">
        <v>66</v>
      </c>
      <c r="C1674" s="6" t="s">
        <v>4</v>
      </c>
      <c r="D1674" s="6" t="s">
        <v>16</v>
      </c>
      <c r="E1674" s="6" t="s">
        <v>7</v>
      </c>
      <c r="F1674" s="6">
        <v>324.74247400000002</v>
      </c>
      <c r="G1674" s="6">
        <v>78.371415466151902</v>
      </c>
      <c r="H1674" s="6">
        <v>0.74849145123138905</v>
      </c>
      <c r="I1674" s="6">
        <v>76.904372221738399</v>
      </c>
      <c r="J1674" s="6">
        <v>79.838458710565405</v>
      </c>
      <c r="K1674" s="6">
        <v>311.74239857592602</v>
      </c>
      <c r="L1674" s="6">
        <v>78.440405304484003</v>
      </c>
      <c r="M1674" s="6">
        <v>0.77004250533891505</v>
      </c>
      <c r="N1674" s="6">
        <v>76.931121994019705</v>
      </c>
      <c r="O1674" s="6">
        <v>79.9496886149483</v>
      </c>
      <c r="P1674" s="6">
        <v>6.8989838332100803E-2</v>
      </c>
      <c r="Q1674" s="6">
        <v>1.61171833657284</v>
      </c>
    </row>
    <row r="1675" spans="1:17">
      <c r="A1675" s="6" t="s">
        <v>1793</v>
      </c>
      <c r="B1675" s="6" t="s">
        <v>66</v>
      </c>
      <c r="C1675" s="6" t="s">
        <v>4</v>
      </c>
      <c r="D1675" s="6" t="s">
        <v>16</v>
      </c>
      <c r="E1675" s="6" t="s">
        <v>5</v>
      </c>
      <c r="F1675" s="6">
        <v>324.74247400000002</v>
      </c>
      <c r="G1675" s="6">
        <v>78.371415466151902</v>
      </c>
      <c r="H1675" s="6">
        <v>0.74849145123138905</v>
      </c>
      <c r="I1675" s="6">
        <v>76.904372221738399</v>
      </c>
      <c r="J1675" s="6">
        <v>79.838458710565405</v>
      </c>
      <c r="K1675" s="6">
        <v>287.11913067414599</v>
      </c>
      <c r="L1675" s="6">
        <v>79.530011033443202</v>
      </c>
      <c r="M1675" s="6">
        <v>0.76774147856971997</v>
      </c>
      <c r="N1675" s="6">
        <v>78.025237735446595</v>
      </c>
      <c r="O1675" s="6">
        <v>81.034784331439894</v>
      </c>
      <c r="P1675" s="6">
        <v>1.15859556729133</v>
      </c>
      <c r="Q1675" s="6">
        <v>27.066735705141902</v>
      </c>
    </row>
    <row r="1676" spans="1:17">
      <c r="A1676" s="6" t="s">
        <v>1794</v>
      </c>
      <c r="B1676" s="6" t="s">
        <v>66</v>
      </c>
      <c r="C1676" s="6" t="s">
        <v>4</v>
      </c>
      <c r="D1676" s="6" t="s">
        <v>16</v>
      </c>
      <c r="E1676" s="6" t="s">
        <v>9</v>
      </c>
      <c r="F1676" s="6">
        <v>324.74247400000002</v>
      </c>
      <c r="G1676" s="6">
        <v>78.371415466151902</v>
      </c>
      <c r="H1676" s="6">
        <v>0.74849145123138905</v>
      </c>
      <c r="I1676" s="6">
        <v>76.904372221738399</v>
      </c>
      <c r="J1676" s="6">
        <v>79.838458710565405</v>
      </c>
      <c r="K1676" s="6">
        <v>321.32126896185503</v>
      </c>
      <c r="L1676" s="6">
        <v>78.762489478934796</v>
      </c>
      <c r="M1676" s="6">
        <v>0.72557142925150997</v>
      </c>
      <c r="N1676" s="6">
        <v>77.340369477601797</v>
      </c>
      <c r="O1676" s="6">
        <v>80.184609480267696</v>
      </c>
      <c r="P1676" s="6">
        <v>0.39107401278285198</v>
      </c>
      <c r="Q1676" s="6">
        <v>9.1361448670907297</v>
      </c>
    </row>
    <row r="1677" spans="1:17">
      <c r="A1677" s="6" t="s">
        <v>1795</v>
      </c>
      <c r="B1677" s="6" t="s">
        <v>66</v>
      </c>
      <c r="C1677" s="6" t="s">
        <v>4</v>
      </c>
      <c r="D1677" s="6" t="s">
        <v>16</v>
      </c>
      <c r="E1677" s="6" t="s">
        <v>12</v>
      </c>
      <c r="F1677" s="6">
        <v>324.74247400000002</v>
      </c>
      <c r="G1677" s="6">
        <v>78.371415466151902</v>
      </c>
      <c r="H1677" s="6">
        <v>0.74849145123138905</v>
      </c>
      <c r="I1677" s="6">
        <v>76.904372221738399</v>
      </c>
      <c r="J1677" s="6">
        <v>79.838458710565405</v>
      </c>
      <c r="K1677" s="6">
        <v>319.95246987845297</v>
      </c>
      <c r="L1677" s="6">
        <v>79.0197216694894</v>
      </c>
      <c r="M1677" s="6">
        <v>0.70519075304207202</v>
      </c>
      <c r="N1677" s="6">
        <v>77.637547793526906</v>
      </c>
      <c r="O1677" s="6">
        <v>80.401895545451794</v>
      </c>
      <c r="P1677" s="6">
        <v>0.64830620333745503</v>
      </c>
      <c r="Q1677" s="6">
        <v>15.1455202808717</v>
      </c>
    </row>
    <row r="1678" spans="1:17">
      <c r="A1678" s="6" t="s">
        <v>1796</v>
      </c>
      <c r="B1678" s="6" t="s">
        <v>66</v>
      </c>
      <c r="C1678" s="6" t="s">
        <v>4</v>
      </c>
      <c r="D1678" s="6" t="s">
        <v>16</v>
      </c>
      <c r="E1678" s="6" t="s">
        <v>10</v>
      </c>
      <c r="F1678" s="6">
        <v>324.74247400000002</v>
      </c>
      <c r="G1678" s="6">
        <v>78.371415466151902</v>
      </c>
      <c r="H1678" s="6">
        <v>0.74849145123138905</v>
      </c>
      <c r="I1678" s="6">
        <v>76.904372221738399</v>
      </c>
      <c r="J1678" s="6">
        <v>79.838458710565405</v>
      </c>
      <c r="K1678" s="6">
        <v>308.60678161835102</v>
      </c>
      <c r="L1678" s="6">
        <v>78.747345331198602</v>
      </c>
      <c r="M1678" s="6">
        <v>0.75010704653571103</v>
      </c>
      <c r="N1678" s="6">
        <v>77.277135519988605</v>
      </c>
      <c r="O1678" s="6">
        <v>80.2175551424086</v>
      </c>
      <c r="P1678" s="6">
        <v>0.37592986504670001</v>
      </c>
      <c r="Q1678" s="6">
        <v>8.7823521754681106</v>
      </c>
    </row>
    <row r="1679" spans="1:17">
      <c r="A1679" s="6" t="s">
        <v>1797</v>
      </c>
      <c r="B1679" s="6" t="s">
        <v>66</v>
      </c>
      <c r="C1679" s="6" t="s">
        <v>4</v>
      </c>
      <c r="D1679" s="6" t="s">
        <v>16</v>
      </c>
      <c r="E1679" s="6" t="s">
        <v>11</v>
      </c>
      <c r="F1679" s="6">
        <v>324.74247400000002</v>
      </c>
      <c r="G1679" s="6">
        <v>78.371415466151902</v>
      </c>
      <c r="H1679" s="6">
        <v>0.74849145123138905</v>
      </c>
      <c r="I1679" s="6">
        <v>76.904372221738399</v>
      </c>
      <c r="J1679" s="6">
        <v>79.838458710565405</v>
      </c>
      <c r="K1679" s="6">
        <v>324.74247400000002</v>
      </c>
      <c r="L1679" s="6">
        <v>78.371415466151902</v>
      </c>
      <c r="M1679" s="6">
        <v>0.74849145123138905</v>
      </c>
      <c r="N1679" s="6">
        <v>76.904372221738399</v>
      </c>
      <c r="O1679" s="6">
        <v>79.838458710565405</v>
      </c>
      <c r="P1679" s="6">
        <v>0</v>
      </c>
      <c r="Q1679" s="6">
        <v>0</v>
      </c>
    </row>
    <row r="1680" spans="1:17">
      <c r="A1680" s="6" t="s">
        <v>1798</v>
      </c>
      <c r="B1680" s="6" t="s">
        <v>66</v>
      </c>
      <c r="C1680" s="6" t="s">
        <v>4</v>
      </c>
      <c r="D1680" s="6" t="s">
        <v>16</v>
      </c>
      <c r="E1680" s="6" t="s">
        <v>6</v>
      </c>
      <c r="F1680" s="6">
        <v>324.74247400000002</v>
      </c>
      <c r="G1680" s="6">
        <v>78.371415466151902</v>
      </c>
      <c r="H1680" s="6">
        <v>0.74849145123138905</v>
      </c>
      <c r="I1680" s="6">
        <v>76.904372221738399</v>
      </c>
      <c r="J1680" s="6">
        <v>79.838458710565405</v>
      </c>
      <c r="K1680" s="6">
        <v>297.87922701024303</v>
      </c>
      <c r="L1680" s="6">
        <v>79.372635116380295</v>
      </c>
      <c r="M1680" s="6">
        <v>0.71186897955197204</v>
      </c>
      <c r="N1680" s="6">
        <v>77.977371916458395</v>
      </c>
      <c r="O1680" s="6">
        <v>80.767898316302094</v>
      </c>
      <c r="P1680" s="6">
        <v>1.0012196502283399</v>
      </c>
      <c r="Q1680" s="6">
        <v>23.390170323956401</v>
      </c>
    </row>
    <row r="1681" spans="1:17">
      <c r="A1681" s="6" t="s">
        <v>1799</v>
      </c>
      <c r="B1681" s="6" t="s">
        <v>66</v>
      </c>
      <c r="C1681" s="6" t="s">
        <v>4</v>
      </c>
      <c r="D1681" s="6" t="s">
        <v>16</v>
      </c>
      <c r="E1681" s="6" t="s">
        <v>8</v>
      </c>
      <c r="F1681" s="6">
        <v>324.74247400000002</v>
      </c>
      <c r="G1681" s="6">
        <v>78.371415466151902</v>
      </c>
      <c r="H1681" s="6">
        <v>0.74849145123138905</v>
      </c>
      <c r="I1681" s="6">
        <v>76.904372221738399</v>
      </c>
      <c r="J1681" s="6">
        <v>79.838458710565405</v>
      </c>
      <c r="K1681" s="6">
        <v>296.41233509978599</v>
      </c>
      <c r="L1681" s="6">
        <v>79.007814905817895</v>
      </c>
      <c r="M1681" s="6">
        <v>0.77214465096651896</v>
      </c>
      <c r="N1681" s="6">
        <v>77.494411389923499</v>
      </c>
      <c r="O1681" s="6">
        <v>80.521218421712206</v>
      </c>
      <c r="P1681" s="6">
        <v>0.63639943966595103</v>
      </c>
      <c r="Q1681" s="6">
        <v>14.8673583108983</v>
      </c>
    </row>
    <row r="1682" spans="1:17">
      <c r="A1682" s="6" t="s">
        <v>1800</v>
      </c>
      <c r="B1682" s="6" t="s">
        <v>52</v>
      </c>
      <c r="C1682" s="6" t="s">
        <v>4</v>
      </c>
      <c r="D1682" s="6" t="s">
        <v>16</v>
      </c>
      <c r="E1682" s="6" t="s">
        <v>7</v>
      </c>
      <c r="F1682" s="6">
        <v>420.067453</v>
      </c>
      <c r="G1682" s="6">
        <v>78.539450664686001</v>
      </c>
      <c r="H1682" s="6">
        <v>0.72484849818531805</v>
      </c>
      <c r="I1682" s="6">
        <v>77.118747608242799</v>
      </c>
      <c r="J1682" s="6">
        <v>79.960153721129203</v>
      </c>
      <c r="K1682" s="6">
        <v>384.117941428824</v>
      </c>
      <c r="L1682" s="6">
        <v>80.308481773024099</v>
      </c>
      <c r="M1682" s="6">
        <v>0.70387831084878505</v>
      </c>
      <c r="N1682" s="6">
        <v>78.928880283760506</v>
      </c>
      <c r="O1682" s="6">
        <v>81.688083262287805</v>
      </c>
      <c r="P1682" s="6">
        <v>1.76903110833814</v>
      </c>
      <c r="Q1682" s="6">
        <v>28.547786022037101</v>
      </c>
    </row>
    <row r="1683" spans="1:17">
      <c r="A1683" s="6" t="s">
        <v>1801</v>
      </c>
      <c r="B1683" s="6" t="s">
        <v>52</v>
      </c>
      <c r="C1683" s="6" t="s">
        <v>4</v>
      </c>
      <c r="D1683" s="6" t="s">
        <v>16</v>
      </c>
      <c r="E1683" s="6" t="s">
        <v>5</v>
      </c>
      <c r="F1683" s="6">
        <v>420.067453</v>
      </c>
      <c r="G1683" s="6">
        <v>78.539450664686001</v>
      </c>
      <c r="H1683" s="6">
        <v>0.72484849818531805</v>
      </c>
      <c r="I1683" s="6">
        <v>77.118747608242799</v>
      </c>
      <c r="J1683" s="6">
        <v>79.960153721129203</v>
      </c>
      <c r="K1683" s="6">
        <v>390.21925666708398</v>
      </c>
      <c r="L1683" s="6">
        <v>79.730556613374603</v>
      </c>
      <c r="M1683" s="6">
        <v>0.72783250871227201</v>
      </c>
      <c r="N1683" s="6">
        <v>78.304004896298494</v>
      </c>
      <c r="O1683" s="6">
        <v>81.157108330450598</v>
      </c>
      <c r="P1683" s="6">
        <v>1.19110594868856</v>
      </c>
      <c r="Q1683" s="6">
        <v>19.221503563427898</v>
      </c>
    </row>
    <row r="1684" spans="1:17">
      <c r="A1684" s="6" t="s">
        <v>1802</v>
      </c>
      <c r="B1684" s="6" t="s">
        <v>52</v>
      </c>
      <c r="C1684" s="6" t="s">
        <v>4</v>
      </c>
      <c r="D1684" s="6" t="s">
        <v>16</v>
      </c>
      <c r="E1684" s="6" t="s">
        <v>9</v>
      </c>
      <c r="F1684" s="6">
        <v>420.067453</v>
      </c>
      <c r="G1684" s="6">
        <v>78.539450664686001</v>
      </c>
      <c r="H1684" s="6">
        <v>0.72484849818531805</v>
      </c>
      <c r="I1684" s="6">
        <v>77.118747608242799</v>
      </c>
      <c r="J1684" s="6">
        <v>79.960153721129203</v>
      </c>
      <c r="K1684" s="6">
        <v>404.62125921697401</v>
      </c>
      <c r="L1684" s="6">
        <v>79.050354973995198</v>
      </c>
      <c r="M1684" s="6">
        <v>0.73039243796813103</v>
      </c>
      <c r="N1684" s="6">
        <v>77.618785795577693</v>
      </c>
      <c r="O1684" s="6">
        <v>80.481924152412702</v>
      </c>
      <c r="P1684" s="6">
        <v>0.51090430930919695</v>
      </c>
      <c r="Q1684" s="6">
        <v>8.2447317241341107</v>
      </c>
    </row>
    <row r="1685" spans="1:17">
      <c r="A1685" s="6" t="s">
        <v>1803</v>
      </c>
      <c r="B1685" s="6" t="s">
        <v>52</v>
      </c>
      <c r="C1685" s="6" t="s">
        <v>4</v>
      </c>
      <c r="D1685" s="6" t="s">
        <v>16</v>
      </c>
      <c r="E1685" s="6" t="s">
        <v>12</v>
      </c>
      <c r="F1685" s="6">
        <v>420.067453</v>
      </c>
      <c r="G1685" s="6">
        <v>78.539450664686001</v>
      </c>
      <c r="H1685" s="6">
        <v>0.72484849818531805</v>
      </c>
      <c r="I1685" s="6">
        <v>77.118747608242799</v>
      </c>
      <c r="J1685" s="6">
        <v>79.960153721129203</v>
      </c>
      <c r="K1685" s="6">
        <v>416.67937859155899</v>
      </c>
      <c r="L1685" s="6">
        <v>78.601746873929102</v>
      </c>
      <c r="M1685" s="6">
        <v>0.73096989365248399</v>
      </c>
      <c r="N1685" s="6">
        <v>77.169045882370298</v>
      </c>
      <c r="O1685" s="6">
        <v>80.034447865488005</v>
      </c>
      <c r="P1685" s="6">
        <v>6.2296209243129397E-2</v>
      </c>
      <c r="Q1685" s="6">
        <v>1.00530671454816</v>
      </c>
    </row>
    <row r="1686" spans="1:17">
      <c r="A1686" s="6" t="s">
        <v>1804</v>
      </c>
      <c r="B1686" s="6" t="s">
        <v>52</v>
      </c>
      <c r="C1686" s="6" t="s">
        <v>4</v>
      </c>
      <c r="D1686" s="6" t="s">
        <v>16</v>
      </c>
      <c r="E1686" s="6" t="s">
        <v>10</v>
      </c>
      <c r="F1686" s="6">
        <v>420.067453</v>
      </c>
      <c r="G1686" s="6">
        <v>78.539450664686001</v>
      </c>
      <c r="H1686" s="6">
        <v>0.72484849818531805</v>
      </c>
      <c r="I1686" s="6">
        <v>77.118747608242799</v>
      </c>
      <c r="J1686" s="6">
        <v>79.960153721129203</v>
      </c>
      <c r="K1686" s="6">
        <v>437.84836382706197</v>
      </c>
      <c r="L1686" s="6">
        <v>78.286495200030203</v>
      </c>
      <c r="M1686" s="6">
        <v>0.70726467482621902</v>
      </c>
      <c r="N1686" s="6">
        <v>76.9002564373708</v>
      </c>
      <c r="O1686" s="6">
        <v>79.672733962689605</v>
      </c>
      <c r="P1686" s="6">
        <v>-0.25295546465579799</v>
      </c>
      <c r="Q1686" s="6">
        <v>-4.0820754615686399</v>
      </c>
    </row>
    <row r="1687" spans="1:17">
      <c r="A1687" s="6" t="s">
        <v>1805</v>
      </c>
      <c r="B1687" s="6" t="s">
        <v>52</v>
      </c>
      <c r="C1687" s="6" t="s">
        <v>4</v>
      </c>
      <c r="D1687" s="6" t="s">
        <v>16</v>
      </c>
      <c r="E1687" s="6" t="s">
        <v>11</v>
      </c>
      <c r="F1687" s="6">
        <v>420.067453</v>
      </c>
      <c r="G1687" s="6">
        <v>78.539450664686001</v>
      </c>
      <c r="H1687" s="6">
        <v>0.72484849818531805</v>
      </c>
      <c r="I1687" s="6">
        <v>77.118747608242799</v>
      </c>
      <c r="J1687" s="6">
        <v>79.960153721129203</v>
      </c>
      <c r="K1687" s="6">
        <v>419.067453</v>
      </c>
      <c r="L1687" s="6">
        <v>78.674157347663595</v>
      </c>
      <c r="M1687" s="6">
        <v>0.71346645033158596</v>
      </c>
      <c r="N1687" s="6">
        <v>77.275763105013695</v>
      </c>
      <c r="O1687" s="6">
        <v>80.072551590313495</v>
      </c>
      <c r="P1687" s="6">
        <v>0.13470668297756599</v>
      </c>
      <c r="Q1687" s="6">
        <v>2.1738326382482498</v>
      </c>
    </row>
    <row r="1688" spans="1:17">
      <c r="A1688" s="6" t="s">
        <v>1806</v>
      </c>
      <c r="B1688" s="6" t="s">
        <v>52</v>
      </c>
      <c r="C1688" s="6" t="s">
        <v>4</v>
      </c>
      <c r="D1688" s="6" t="s">
        <v>16</v>
      </c>
      <c r="E1688" s="6" t="s">
        <v>6</v>
      </c>
      <c r="F1688" s="6">
        <v>420.067453</v>
      </c>
      <c r="G1688" s="6">
        <v>78.539450664686001</v>
      </c>
      <c r="H1688" s="6">
        <v>0.72484849818531805</v>
      </c>
      <c r="I1688" s="6">
        <v>77.118747608242799</v>
      </c>
      <c r="J1688" s="6">
        <v>79.960153721129203</v>
      </c>
      <c r="K1688" s="6">
        <v>390.92727474512498</v>
      </c>
      <c r="L1688" s="6">
        <v>80.084595004922804</v>
      </c>
      <c r="M1688" s="6">
        <v>0.67554563191818895</v>
      </c>
      <c r="N1688" s="6">
        <v>78.760525566363199</v>
      </c>
      <c r="O1688" s="6">
        <v>81.408664443482493</v>
      </c>
      <c r="P1688" s="6">
        <v>1.5451443402368501</v>
      </c>
      <c r="Q1688" s="6">
        <v>24.9348074153887</v>
      </c>
    </row>
    <row r="1689" spans="1:17">
      <c r="A1689" s="6" t="s">
        <v>1807</v>
      </c>
      <c r="B1689" s="6" t="s">
        <v>52</v>
      </c>
      <c r="C1689" s="6" t="s">
        <v>4</v>
      </c>
      <c r="D1689" s="6" t="s">
        <v>16</v>
      </c>
      <c r="E1689" s="6" t="s">
        <v>8</v>
      </c>
      <c r="F1689" s="6">
        <v>420.067453</v>
      </c>
      <c r="G1689" s="6">
        <v>78.539450664686001</v>
      </c>
      <c r="H1689" s="6">
        <v>0.72484849818531805</v>
      </c>
      <c r="I1689" s="6">
        <v>77.118747608242799</v>
      </c>
      <c r="J1689" s="6">
        <v>79.960153721129203</v>
      </c>
      <c r="K1689" s="6">
        <v>379.68426297732799</v>
      </c>
      <c r="L1689" s="6">
        <v>79.775954142531404</v>
      </c>
      <c r="M1689" s="6">
        <v>0.74957265664330197</v>
      </c>
      <c r="N1689" s="6">
        <v>78.306791735510501</v>
      </c>
      <c r="O1689" s="6">
        <v>81.245116549552307</v>
      </c>
      <c r="P1689" s="6">
        <v>1.2365034778453701</v>
      </c>
      <c r="Q1689" s="6">
        <v>19.9541073837844</v>
      </c>
    </row>
    <row r="1690" spans="1:17">
      <c r="A1690" s="6" t="s">
        <v>1808</v>
      </c>
      <c r="B1690" s="6" t="s">
        <v>34</v>
      </c>
      <c r="C1690" s="6" t="s">
        <v>4</v>
      </c>
      <c r="D1690" s="6" t="s">
        <v>16</v>
      </c>
      <c r="E1690" s="6" t="s">
        <v>7</v>
      </c>
      <c r="F1690" s="6">
        <v>414.69571100000002</v>
      </c>
      <c r="G1690" s="6">
        <v>77.793630672851094</v>
      </c>
      <c r="H1690" s="6">
        <v>0.67398334412710503</v>
      </c>
      <c r="I1690" s="6">
        <v>76.472623318361997</v>
      </c>
      <c r="J1690" s="6">
        <v>79.114638027340206</v>
      </c>
      <c r="K1690" s="6">
        <v>373.59992008891498</v>
      </c>
      <c r="L1690" s="6">
        <v>79.345596034384201</v>
      </c>
      <c r="M1690" s="6">
        <v>0.66819537823618902</v>
      </c>
      <c r="N1690" s="6">
        <v>78.035933093041294</v>
      </c>
      <c r="O1690" s="6">
        <v>80.655258975727094</v>
      </c>
      <c r="P1690" s="6">
        <v>1.55196536153308</v>
      </c>
      <c r="Q1690" s="6">
        <v>25.2595172403229</v>
      </c>
    </row>
    <row r="1691" spans="1:17">
      <c r="A1691" s="6" t="s">
        <v>1809</v>
      </c>
      <c r="B1691" s="6" t="s">
        <v>34</v>
      </c>
      <c r="C1691" s="6" t="s">
        <v>4</v>
      </c>
      <c r="D1691" s="6" t="s">
        <v>16</v>
      </c>
      <c r="E1691" s="6" t="s">
        <v>5</v>
      </c>
      <c r="F1691" s="6">
        <v>414.69571100000002</v>
      </c>
      <c r="G1691" s="6">
        <v>77.793630672851094</v>
      </c>
      <c r="H1691" s="6">
        <v>0.67398334412710503</v>
      </c>
      <c r="I1691" s="6">
        <v>76.472623318361997</v>
      </c>
      <c r="J1691" s="6">
        <v>79.114638027340206</v>
      </c>
      <c r="K1691" s="6">
        <v>366.958518133366</v>
      </c>
      <c r="L1691" s="6">
        <v>79.234934487110493</v>
      </c>
      <c r="M1691" s="6">
        <v>0.68482995893950704</v>
      </c>
      <c r="N1691" s="6">
        <v>77.892667767589003</v>
      </c>
      <c r="O1691" s="6">
        <v>80.577201206631898</v>
      </c>
      <c r="P1691" s="6">
        <v>1.44130381425934</v>
      </c>
      <c r="Q1691" s="6">
        <v>23.458409219174399</v>
      </c>
    </row>
    <row r="1692" spans="1:17">
      <c r="A1692" s="6" t="s">
        <v>1810</v>
      </c>
      <c r="B1692" s="6" t="s">
        <v>34</v>
      </c>
      <c r="C1692" s="6" t="s">
        <v>4</v>
      </c>
      <c r="D1692" s="6" t="s">
        <v>16</v>
      </c>
      <c r="E1692" s="6" t="s">
        <v>9</v>
      </c>
      <c r="F1692" s="6">
        <v>414.69571100000002</v>
      </c>
      <c r="G1692" s="6">
        <v>77.793630672851094</v>
      </c>
      <c r="H1692" s="6">
        <v>0.67398334412710503</v>
      </c>
      <c r="I1692" s="6">
        <v>76.472623318361997</v>
      </c>
      <c r="J1692" s="6">
        <v>79.114638027340206</v>
      </c>
      <c r="K1692" s="6">
        <v>408.14059275358699</v>
      </c>
      <c r="L1692" s="6">
        <v>78.077172075757701</v>
      </c>
      <c r="M1692" s="6">
        <v>0.67061706614832695</v>
      </c>
      <c r="N1692" s="6">
        <v>76.762762626107005</v>
      </c>
      <c r="O1692" s="6">
        <v>79.391581525408398</v>
      </c>
      <c r="P1692" s="6">
        <v>0.28354140290660701</v>
      </c>
      <c r="Q1692" s="6">
        <v>4.6148703653990202</v>
      </c>
    </row>
    <row r="1693" spans="1:17">
      <c r="A1693" s="6" t="s">
        <v>1811</v>
      </c>
      <c r="B1693" s="6" t="s">
        <v>34</v>
      </c>
      <c r="C1693" s="6" t="s">
        <v>4</v>
      </c>
      <c r="D1693" s="6" t="s">
        <v>16</v>
      </c>
      <c r="E1693" s="6" t="s">
        <v>12</v>
      </c>
      <c r="F1693" s="6">
        <v>414.69571100000002</v>
      </c>
      <c r="G1693" s="6">
        <v>77.793630672851094</v>
      </c>
      <c r="H1693" s="6">
        <v>0.67398334412710503</v>
      </c>
      <c r="I1693" s="6">
        <v>76.472623318361997</v>
      </c>
      <c r="J1693" s="6">
        <v>79.114638027340206</v>
      </c>
      <c r="K1693" s="6">
        <v>410.02724172703898</v>
      </c>
      <c r="L1693" s="6">
        <v>77.896511063902295</v>
      </c>
      <c r="M1693" s="6">
        <v>0.67728244382438196</v>
      </c>
      <c r="N1693" s="6">
        <v>76.569037474006507</v>
      </c>
      <c r="O1693" s="6">
        <v>79.223984653798098</v>
      </c>
      <c r="P1693" s="6">
        <v>0.102880391051201</v>
      </c>
      <c r="Q1693" s="6">
        <v>1.67446328111466</v>
      </c>
    </row>
    <row r="1694" spans="1:17">
      <c r="A1694" s="6" t="s">
        <v>1812</v>
      </c>
      <c r="B1694" s="6" t="s">
        <v>34</v>
      </c>
      <c r="C1694" s="6" t="s">
        <v>4</v>
      </c>
      <c r="D1694" s="6" t="s">
        <v>16</v>
      </c>
      <c r="E1694" s="6" t="s">
        <v>10</v>
      </c>
      <c r="F1694" s="6">
        <v>414.69571100000002</v>
      </c>
      <c r="G1694" s="6">
        <v>77.793630672851094</v>
      </c>
      <c r="H1694" s="6">
        <v>0.67398334412710503</v>
      </c>
      <c r="I1694" s="6">
        <v>76.472623318361997</v>
      </c>
      <c r="J1694" s="6">
        <v>79.114638027340206</v>
      </c>
      <c r="K1694" s="6">
        <v>390.13970286528001</v>
      </c>
      <c r="L1694" s="6">
        <v>78.388452149659997</v>
      </c>
      <c r="M1694" s="6">
        <v>0.68734879064008303</v>
      </c>
      <c r="N1694" s="6">
        <v>77.041248520005396</v>
      </c>
      <c r="O1694" s="6">
        <v>79.735655779314499</v>
      </c>
      <c r="P1694" s="6">
        <v>0.59482147680885999</v>
      </c>
      <c r="Q1694" s="6">
        <v>9.6812104965575205</v>
      </c>
    </row>
    <row r="1695" spans="1:17">
      <c r="A1695" s="6" t="s">
        <v>1813</v>
      </c>
      <c r="B1695" s="6" t="s">
        <v>34</v>
      </c>
      <c r="C1695" s="6" t="s">
        <v>4</v>
      </c>
      <c r="D1695" s="6" t="s">
        <v>16</v>
      </c>
      <c r="E1695" s="6" t="s">
        <v>11</v>
      </c>
      <c r="F1695" s="6">
        <v>414.69571100000002</v>
      </c>
      <c r="G1695" s="6">
        <v>77.793630672851094</v>
      </c>
      <c r="H1695" s="6">
        <v>0.67398334412710503</v>
      </c>
      <c r="I1695" s="6">
        <v>76.472623318361997</v>
      </c>
      <c r="J1695" s="6">
        <v>79.114638027340206</v>
      </c>
      <c r="K1695" s="6">
        <v>410.69571100000002</v>
      </c>
      <c r="L1695" s="6">
        <v>78.225022666620404</v>
      </c>
      <c r="M1695" s="6">
        <v>0.64228411551229903</v>
      </c>
      <c r="N1695" s="6">
        <v>76.966145800216296</v>
      </c>
      <c r="O1695" s="6">
        <v>79.483899533024498</v>
      </c>
      <c r="P1695" s="6">
        <v>0.43139199376932402</v>
      </c>
      <c r="Q1695" s="6">
        <v>7.02126076653499</v>
      </c>
    </row>
    <row r="1696" spans="1:17">
      <c r="A1696" s="6" t="s">
        <v>1814</v>
      </c>
      <c r="B1696" s="6" t="s">
        <v>34</v>
      </c>
      <c r="C1696" s="6" t="s">
        <v>4</v>
      </c>
      <c r="D1696" s="6" t="s">
        <v>16</v>
      </c>
      <c r="E1696" s="6" t="s">
        <v>6</v>
      </c>
      <c r="F1696" s="6">
        <v>414.69571100000002</v>
      </c>
      <c r="G1696" s="6">
        <v>77.793630672851094</v>
      </c>
      <c r="H1696" s="6">
        <v>0.67398334412710503</v>
      </c>
      <c r="I1696" s="6">
        <v>76.472623318361997</v>
      </c>
      <c r="J1696" s="6">
        <v>79.114638027340206</v>
      </c>
      <c r="K1696" s="6">
        <v>400.64434778704998</v>
      </c>
      <c r="L1696" s="6">
        <v>78.245357879853103</v>
      </c>
      <c r="M1696" s="6">
        <v>0.68170046686640096</v>
      </c>
      <c r="N1696" s="6">
        <v>76.909224964794902</v>
      </c>
      <c r="O1696" s="6">
        <v>79.581490794911204</v>
      </c>
      <c r="P1696" s="6">
        <v>0.45172720700197999</v>
      </c>
      <c r="Q1696" s="6">
        <v>7.3522331464394703</v>
      </c>
    </row>
    <row r="1697" spans="1:17">
      <c r="A1697" s="6" t="s">
        <v>1815</v>
      </c>
      <c r="B1697" s="6" t="s">
        <v>34</v>
      </c>
      <c r="C1697" s="6" t="s">
        <v>4</v>
      </c>
      <c r="D1697" s="6" t="s">
        <v>16</v>
      </c>
      <c r="E1697" s="6" t="s">
        <v>8</v>
      </c>
      <c r="F1697" s="6">
        <v>414.69571100000002</v>
      </c>
      <c r="G1697" s="6">
        <v>77.793630672851094</v>
      </c>
      <c r="H1697" s="6">
        <v>0.67398334412710503</v>
      </c>
      <c r="I1697" s="6">
        <v>76.472623318361997</v>
      </c>
      <c r="J1697" s="6">
        <v>79.114638027340206</v>
      </c>
      <c r="K1697" s="6">
        <v>366.84760679406497</v>
      </c>
      <c r="L1697" s="6">
        <v>79.080080667174599</v>
      </c>
      <c r="M1697" s="6">
        <v>0.70247979284043305</v>
      </c>
      <c r="N1697" s="6">
        <v>77.703220273207407</v>
      </c>
      <c r="O1697" s="6">
        <v>80.456941061141904</v>
      </c>
      <c r="P1697" s="6">
        <v>1.2864499943234999</v>
      </c>
      <c r="Q1697" s="6">
        <v>20.938035484457099</v>
      </c>
    </row>
    <row r="1698" spans="1:17">
      <c r="A1698" s="6" t="s">
        <v>1816</v>
      </c>
      <c r="B1698" s="6" t="s">
        <v>64</v>
      </c>
      <c r="C1698" s="6" t="s">
        <v>4</v>
      </c>
      <c r="D1698" s="6" t="s">
        <v>18</v>
      </c>
      <c r="E1698" s="6" t="s">
        <v>7</v>
      </c>
      <c r="F1698" s="6">
        <v>252.08777000000001</v>
      </c>
      <c r="G1698" s="6">
        <v>78.994479634466401</v>
      </c>
      <c r="H1698" s="6">
        <v>0.88273220996254198</v>
      </c>
      <c r="I1698" s="6">
        <v>77.2643245029398</v>
      </c>
      <c r="J1698" s="6">
        <v>80.724634765993002</v>
      </c>
      <c r="K1698" s="6">
        <v>250.44013407426201</v>
      </c>
      <c r="L1698" s="6">
        <v>79.343993743762695</v>
      </c>
      <c r="M1698" s="6">
        <v>0.88367643912839899</v>
      </c>
      <c r="N1698" s="6">
        <v>77.611987923070998</v>
      </c>
      <c r="O1698" s="6">
        <v>81.075999564454307</v>
      </c>
      <c r="P1698" s="6">
        <v>0.34951410929626497</v>
      </c>
      <c r="Q1698" s="6">
        <v>21.5728409264999</v>
      </c>
    </row>
    <row r="1699" spans="1:17">
      <c r="A1699" s="6" t="s">
        <v>1817</v>
      </c>
      <c r="B1699" s="6" t="s">
        <v>64</v>
      </c>
      <c r="C1699" s="6" t="s">
        <v>4</v>
      </c>
      <c r="D1699" s="6" t="s">
        <v>18</v>
      </c>
      <c r="E1699" s="6" t="s">
        <v>5</v>
      </c>
      <c r="F1699" s="6">
        <v>252.08777000000001</v>
      </c>
      <c r="G1699" s="6">
        <v>78.994479634466401</v>
      </c>
      <c r="H1699" s="6">
        <v>0.88273220996254198</v>
      </c>
      <c r="I1699" s="6">
        <v>77.2643245029398</v>
      </c>
      <c r="J1699" s="6">
        <v>80.724634765993002</v>
      </c>
      <c r="K1699" s="6">
        <v>242.02948157949399</v>
      </c>
      <c r="L1699" s="6">
        <v>79.282578861881007</v>
      </c>
      <c r="M1699" s="6">
        <v>0.91820808800401998</v>
      </c>
      <c r="N1699" s="6">
        <v>77.4828910093931</v>
      </c>
      <c r="O1699" s="6">
        <v>81.082266714368799</v>
      </c>
      <c r="P1699" s="6">
        <v>0.28809922741456301</v>
      </c>
      <c r="Q1699" s="6">
        <v>17.782168555586502</v>
      </c>
    </row>
    <row r="1700" spans="1:17">
      <c r="A1700" s="6" t="s">
        <v>1818</v>
      </c>
      <c r="B1700" s="6" t="s">
        <v>64</v>
      </c>
      <c r="C1700" s="6" t="s">
        <v>4</v>
      </c>
      <c r="D1700" s="6" t="s">
        <v>18</v>
      </c>
      <c r="E1700" s="6" t="s">
        <v>9</v>
      </c>
      <c r="F1700" s="6">
        <v>252.08777000000001</v>
      </c>
      <c r="G1700" s="6">
        <v>78.994479634466401</v>
      </c>
      <c r="H1700" s="6">
        <v>0.88273220996254198</v>
      </c>
      <c r="I1700" s="6">
        <v>77.2643245029398</v>
      </c>
      <c r="J1700" s="6">
        <v>80.724634765993002</v>
      </c>
      <c r="K1700" s="6">
        <v>251.40985637039199</v>
      </c>
      <c r="L1700" s="6">
        <v>79.199765594758105</v>
      </c>
      <c r="M1700" s="6">
        <v>0.87082054907668005</v>
      </c>
      <c r="N1700" s="6">
        <v>77.492957318567804</v>
      </c>
      <c r="O1700" s="6">
        <v>80.906573870948407</v>
      </c>
      <c r="P1700" s="6">
        <v>0.20528596029170401</v>
      </c>
      <c r="Q1700" s="6">
        <v>12.6707370261348</v>
      </c>
    </row>
    <row r="1701" spans="1:17">
      <c r="A1701" s="6" t="s">
        <v>1819</v>
      </c>
      <c r="B1701" s="6" t="s">
        <v>64</v>
      </c>
      <c r="C1701" s="6" t="s">
        <v>4</v>
      </c>
      <c r="D1701" s="6" t="s">
        <v>18</v>
      </c>
      <c r="E1701" s="6" t="s">
        <v>12</v>
      </c>
      <c r="F1701" s="6">
        <v>252.08777000000001</v>
      </c>
      <c r="G1701" s="6">
        <v>78.994479634466401</v>
      </c>
      <c r="H1701" s="6">
        <v>0.88273220996254198</v>
      </c>
      <c r="I1701" s="6">
        <v>77.2643245029398</v>
      </c>
      <c r="J1701" s="6">
        <v>80.724634765993002</v>
      </c>
      <c r="K1701" s="6">
        <v>253.33956471777699</v>
      </c>
      <c r="L1701" s="6">
        <v>79.391344526634299</v>
      </c>
      <c r="M1701" s="6">
        <v>0.81507841681556004</v>
      </c>
      <c r="N1701" s="6">
        <v>77.7937908296758</v>
      </c>
      <c r="O1701" s="6">
        <v>80.988898223592798</v>
      </c>
      <c r="P1701" s="6">
        <v>0.396864892167898</v>
      </c>
      <c r="Q1701" s="6">
        <v>24.495443704086401</v>
      </c>
    </row>
    <row r="1702" spans="1:17">
      <c r="A1702" s="6" t="s">
        <v>1820</v>
      </c>
      <c r="B1702" s="6" t="s">
        <v>64</v>
      </c>
      <c r="C1702" s="6" t="s">
        <v>4</v>
      </c>
      <c r="D1702" s="6" t="s">
        <v>18</v>
      </c>
      <c r="E1702" s="6" t="s">
        <v>10</v>
      </c>
      <c r="F1702" s="6">
        <v>252.08777000000001</v>
      </c>
      <c r="G1702" s="6">
        <v>78.994479634466401</v>
      </c>
      <c r="H1702" s="6">
        <v>0.88273220996254198</v>
      </c>
      <c r="I1702" s="6">
        <v>77.2643245029398</v>
      </c>
      <c r="J1702" s="6">
        <v>80.724634765993002</v>
      </c>
      <c r="K1702" s="6">
        <v>276.423621177602</v>
      </c>
      <c r="L1702" s="6">
        <v>78.527314783612397</v>
      </c>
      <c r="M1702" s="6">
        <v>0.82524406423394303</v>
      </c>
      <c r="N1702" s="6">
        <v>76.909836417713805</v>
      </c>
      <c r="O1702" s="6">
        <v>80.144793149510903</v>
      </c>
      <c r="P1702" s="6">
        <v>-0.46716485085401899</v>
      </c>
      <c r="Q1702" s="6">
        <v>-28.834524117546</v>
      </c>
    </row>
    <row r="1703" spans="1:17">
      <c r="A1703" s="6" t="s">
        <v>1821</v>
      </c>
      <c r="B1703" s="6" t="s">
        <v>64</v>
      </c>
      <c r="C1703" s="6" t="s">
        <v>4</v>
      </c>
      <c r="D1703" s="6" t="s">
        <v>18</v>
      </c>
      <c r="E1703" s="6" t="s">
        <v>11</v>
      </c>
      <c r="F1703" s="6">
        <v>252.08777000000001</v>
      </c>
      <c r="G1703" s="6">
        <v>78.994479634466401</v>
      </c>
      <c r="H1703" s="6">
        <v>0.88273220996254198</v>
      </c>
      <c r="I1703" s="6">
        <v>77.2643245029398</v>
      </c>
      <c r="J1703" s="6">
        <v>80.724634765993002</v>
      </c>
      <c r="K1703" s="6">
        <v>252.08777000000001</v>
      </c>
      <c r="L1703" s="6">
        <v>78.994479634466401</v>
      </c>
      <c r="M1703" s="6">
        <v>0.88273220996254198</v>
      </c>
      <c r="N1703" s="6">
        <v>77.2643245029398</v>
      </c>
      <c r="O1703" s="6">
        <v>80.724634765993002</v>
      </c>
      <c r="P1703" s="6">
        <v>0</v>
      </c>
      <c r="Q1703" s="6">
        <v>0</v>
      </c>
    </row>
    <row r="1704" spans="1:17">
      <c r="A1704" s="6" t="s">
        <v>1822</v>
      </c>
      <c r="B1704" s="6" t="s">
        <v>64</v>
      </c>
      <c r="C1704" s="6" t="s">
        <v>4</v>
      </c>
      <c r="D1704" s="6" t="s">
        <v>18</v>
      </c>
      <c r="E1704" s="6" t="s">
        <v>6</v>
      </c>
      <c r="F1704" s="6">
        <v>252.08777000000001</v>
      </c>
      <c r="G1704" s="6">
        <v>78.994479634466401</v>
      </c>
      <c r="H1704" s="6">
        <v>0.88273220996254198</v>
      </c>
      <c r="I1704" s="6">
        <v>77.2643245029398</v>
      </c>
      <c r="J1704" s="6">
        <v>80.724634765993002</v>
      </c>
      <c r="K1704" s="6">
        <v>259.53739185670099</v>
      </c>
      <c r="L1704" s="6">
        <v>78.893553473344696</v>
      </c>
      <c r="M1704" s="6">
        <v>0.85814027895587697</v>
      </c>
      <c r="N1704" s="6">
        <v>77.211598526591203</v>
      </c>
      <c r="O1704" s="6">
        <v>80.575508420098203</v>
      </c>
      <c r="P1704" s="6">
        <v>-0.100926161121677</v>
      </c>
      <c r="Q1704" s="6">
        <v>-6.2294023654269202</v>
      </c>
    </row>
    <row r="1705" spans="1:17">
      <c r="A1705" s="6" t="s">
        <v>1823</v>
      </c>
      <c r="B1705" s="6" t="s">
        <v>64</v>
      </c>
      <c r="C1705" s="6" t="s">
        <v>4</v>
      </c>
      <c r="D1705" s="6" t="s">
        <v>18</v>
      </c>
      <c r="E1705" s="6" t="s">
        <v>8</v>
      </c>
      <c r="F1705" s="6">
        <v>252.08777000000001</v>
      </c>
      <c r="G1705" s="6">
        <v>78.994479634466401</v>
      </c>
      <c r="H1705" s="6">
        <v>0.88273220996254198</v>
      </c>
      <c r="I1705" s="6">
        <v>77.2643245029398</v>
      </c>
      <c r="J1705" s="6">
        <v>80.724634765993002</v>
      </c>
      <c r="K1705" s="6">
        <v>237.97218516163301</v>
      </c>
      <c r="L1705" s="6">
        <v>79.942964462826396</v>
      </c>
      <c r="M1705" s="6">
        <v>0.872857627869704</v>
      </c>
      <c r="N1705" s="6">
        <v>78.232163512201694</v>
      </c>
      <c r="O1705" s="6">
        <v>81.653765413450998</v>
      </c>
      <c r="P1705" s="6">
        <v>0.94848482835995196</v>
      </c>
      <c r="Q1705" s="6">
        <v>58.542736270665401</v>
      </c>
    </row>
    <row r="1706" spans="1:17">
      <c r="A1706" s="6" t="s">
        <v>1824</v>
      </c>
      <c r="B1706" s="6" t="s">
        <v>49</v>
      </c>
      <c r="C1706" s="6" t="s">
        <v>4</v>
      </c>
      <c r="D1706" s="6" t="s">
        <v>18</v>
      </c>
      <c r="E1706" s="6" t="s">
        <v>7</v>
      </c>
      <c r="F1706" s="6">
        <v>488.55502799999999</v>
      </c>
      <c r="G1706" s="6">
        <v>76.797507695163802</v>
      </c>
      <c r="H1706" s="6">
        <v>0.71921780509269395</v>
      </c>
      <c r="I1706" s="6">
        <v>75.387840797182207</v>
      </c>
      <c r="J1706" s="6">
        <v>78.207174593145496</v>
      </c>
      <c r="K1706" s="6">
        <v>456.484917148318</v>
      </c>
      <c r="L1706" s="6">
        <v>77.664816526136505</v>
      </c>
      <c r="M1706" s="6">
        <v>0.71206799330841397</v>
      </c>
      <c r="N1706" s="6">
        <v>76.269163259251997</v>
      </c>
      <c r="O1706" s="6">
        <v>79.060469793020999</v>
      </c>
      <c r="P1706" s="6">
        <v>0.86730883097266098</v>
      </c>
      <c r="Q1706" s="6">
        <v>13.3819043917321</v>
      </c>
    </row>
    <row r="1707" spans="1:17">
      <c r="A1707" s="6" t="s">
        <v>1825</v>
      </c>
      <c r="B1707" s="6" t="s">
        <v>49</v>
      </c>
      <c r="C1707" s="6" t="s">
        <v>4</v>
      </c>
      <c r="D1707" s="6" t="s">
        <v>18</v>
      </c>
      <c r="E1707" s="6" t="s">
        <v>5</v>
      </c>
      <c r="F1707" s="6">
        <v>488.55502799999999</v>
      </c>
      <c r="G1707" s="6">
        <v>76.797507695163802</v>
      </c>
      <c r="H1707" s="6">
        <v>0.71921780509269395</v>
      </c>
      <c r="I1707" s="6">
        <v>75.387840797182207</v>
      </c>
      <c r="J1707" s="6">
        <v>78.207174593145496</v>
      </c>
      <c r="K1707" s="6">
        <v>416.292514580297</v>
      </c>
      <c r="L1707" s="6">
        <v>78.252256028973093</v>
      </c>
      <c r="M1707" s="6">
        <v>0.73915989830036799</v>
      </c>
      <c r="N1707" s="6">
        <v>76.803502628304301</v>
      </c>
      <c r="O1707" s="6">
        <v>79.7010094296418</v>
      </c>
      <c r="P1707" s="6">
        <v>1.45474833380922</v>
      </c>
      <c r="Q1707" s="6">
        <v>22.445641531442298</v>
      </c>
    </row>
    <row r="1708" spans="1:17">
      <c r="A1708" s="6" t="s">
        <v>1826</v>
      </c>
      <c r="B1708" s="6" t="s">
        <v>49</v>
      </c>
      <c r="C1708" s="6" t="s">
        <v>4</v>
      </c>
      <c r="D1708" s="6" t="s">
        <v>18</v>
      </c>
      <c r="E1708" s="6" t="s">
        <v>9</v>
      </c>
      <c r="F1708" s="6">
        <v>488.55502799999999</v>
      </c>
      <c r="G1708" s="6">
        <v>76.797507695163802</v>
      </c>
      <c r="H1708" s="6">
        <v>0.71921780509269395</v>
      </c>
      <c r="I1708" s="6">
        <v>75.387840797182207</v>
      </c>
      <c r="J1708" s="6">
        <v>78.207174593145496</v>
      </c>
      <c r="K1708" s="6">
        <v>475.75343562302203</v>
      </c>
      <c r="L1708" s="6">
        <v>77.069710185035703</v>
      </c>
      <c r="M1708" s="6">
        <v>0.72185808509511196</v>
      </c>
      <c r="N1708" s="6">
        <v>75.654868338249301</v>
      </c>
      <c r="O1708" s="6">
        <v>78.484552031822105</v>
      </c>
      <c r="P1708" s="6">
        <v>0.27220248987185902</v>
      </c>
      <c r="Q1708" s="6">
        <v>4.1998738679641896</v>
      </c>
    </row>
    <row r="1709" spans="1:17">
      <c r="A1709" s="6" t="s">
        <v>1827</v>
      </c>
      <c r="B1709" s="6" t="s">
        <v>49</v>
      </c>
      <c r="C1709" s="6" t="s">
        <v>4</v>
      </c>
      <c r="D1709" s="6" t="s">
        <v>18</v>
      </c>
      <c r="E1709" s="6" t="s">
        <v>12</v>
      </c>
      <c r="F1709" s="6">
        <v>488.55502799999999</v>
      </c>
      <c r="G1709" s="6">
        <v>76.797507695163802</v>
      </c>
      <c r="H1709" s="6">
        <v>0.71921780509269395</v>
      </c>
      <c r="I1709" s="6">
        <v>75.387840797182207</v>
      </c>
      <c r="J1709" s="6">
        <v>78.207174593145496</v>
      </c>
      <c r="K1709" s="6">
        <v>479.45544533627998</v>
      </c>
      <c r="L1709" s="6">
        <v>78.165686634722604</v>
      </c>
      <c r="M1709" s="6">
        <v>0.62602097716037197</v>
      </c>
      <c r="N1709" s="6">
        <v>76.938685519488303</v>
      </c>
      <c r="O1709" s="6">
        <v>79.392687749957005</v>
      </c>
      <c r="P1709" s="6">
        <v>1.3681789395588</v>
      </c>
      <c r="Q1709" s="6">
        <v>21.109942740263001</v>
      </c>
    </row>
    <row r="1710" spans="1:17">
      <c r="A1710" s="6" t="s">
        <v>1828</v>
      </c>
      <c r="B1710" s="6" t="s">
        <v>49</v>
      </c>
      <c r="C1710" s="6" t="s">
        <v>4</v>
      </c>
      <c r="D1710" s="6" t="s">
        <v>18</v>
      </c>
      <c r="E1710" s="6" t="s">
        <v>10</v>
      </c>
      <c r="F1710" s="6">
        <v>488.55502799999999</v>
      </c>
      <c r="G1710" s="6">
        <v>76.797507695163802</v>
      </c>
      <c r="H1710" s="6">
        <v>0.71921780509269395</v>
      </c>
      <c r="I1710" s="6">
        <v>75.387840797182207</v>
      </c>
      <c r="J1710" s="6">
        <v>78.207174593145496</v>
      </c>
      <c r="K1710" s="6">
        <v>462.85707631616401</v>
      </c>
      <c r="L1710" s="6">
        <v>77.081198093919497</v>
      </c>
      <c r="M1710" s="6">
        <v>0.73053754404767401</v>
      </c>
      <c r="N1710" s="6">
        <v>75.649344507586093</v>
      </c>
      <c r="O1710" s="6">
        <v>78.5130516802529</v>
      </c>
      <c r="P1710" s="6">
        <v>0.28369039875565299</v>
      </c>
      <c r="Q1710" s="6">
        <v>4.3771234160535997</v>
      </c>
    </row>
    <row r="1711" spans="1:17">
      <c r="A1711" s="6" t="s">
        <v>1829</v>
      </c>
      <c r="B1711" s="6" t="s">
        <v>49</v>
      </c>
      <c r="C1711" s="6" t="s">
        <v>4</v>
      </c>
      <c r="D1711" s="6" t="s">
        <v>18</v>
      </c>
      <c r="E1711" s="6" t="s">
        <v>11</v>
      </c>
      <c r="F1711" s="6">
        <v>488.55502799999999</v>
      </c>
      <c r="G1711" s="6">
        <v>76.797507695163802</v>
      </c>
      <c r="H1711" s="6">
        <v>0.71921780509269395</v>
      </c>
      <c r="I1711" s="6">
        <v>75.387840797182207</v>
      </c>
      <c r="J1711" s="6">
        <v>78.207174593145496</v>
      </c>
      <c r="K1711" s="6">
        <v>485.55502799999999</v>
      </c>
      <c r="L1711" s="6">
        <v>77.232055039465493</v>
      </c>
      <c r="M1711" s="6">
        <v>0.67812375414314496</v>
      </c>
      <c r="N1711" s="6">
        <v>75.902932481344905</v>
      </c>
      <c r="O1711" s="6">
        <v>78.561177597585996</v>
      </c>
      <c r="P1711" s="6">
        <v>0.43454734430160602</v>
      </c>
      <c r="Q1711" s="6">
        <v>6.7047293967983297</v>
      </c>
    </row>
    <row r="1712" spans="1:17">
      <c r="A1712" s="6" t="s">
        <v>1830</v>
      </c>
      <c r="B1712" s="6" t="s">
        <v>49</v>
      </c>
      <c r="C1712" s="6" t="s">
        <v>4</v>
      </c>
      <c r="D1712" s="6" t="s">
        <v>18</v>
      </c>
      <c r="E1712" s="6" t="s">
        <v>6</v>
      </c>
      <c r="F1712" s="6">
        <v>488.55502799999999</v>
      </c>
      <c r="G1712" s="6">
        <v>76.797507695163802</v>
      </c>
      <c r="H1712" s="6">
        <v>0.71921780509269395</v>
      </c>
      <c r="I1712" s="6">
        <v>75.387840797182207</v>
      </c>
      <c r="J1712" s="6">
        <v>78.207174593145496</v>
      </c>
      <c r="K1712" s="6">
        <v>457.83201070957699</v>
      </c>
      <c r="L1712" s="6">
        <v>77.724330347471295</v>
      </c>
      <c r="M1712" s="6">
        <v>0.69240479893338802</v>
      </c>
      <c r="N1712" s="6">
        <v>76.367216941561907</v>
      </c>
      <c r="O1712" s="6">
        <v>79.081443753380796</v>
      </c>
      <c r="P1712" s="6">
        <v>0.92682265230746497</v>
      </c>
      <c r="Q1712" s="6">
        <v>14.300156620521101</v>
      </c>
    </row>
    <row r="1713" spans="1:17">
      <c r="A1713" s="6" t="s">
        <v>1831</v>
      </c>
      <c r="B1713" s="6" t="s">
        <v>49</v>
      </c>
      <c r="C1713" s="6" t="s">
        <v>4</v>
      </c>
      <c r="D1713" s="6" t="s">
        <v>18</v>
      </c>
      <c r="E1713" s="6" t="s">
        <v>8</v>
      </c>
      <c r="F1713" s="6">
        <v>488.55502799999999</v>
      </c>
      <c r="G1713" s="6">
        <v>76.797507695163802</v>
      </c>
      <c r="H1713" s="6">
        <v>0.71921780509269395</v>
      </c>
      <c r="I1713" s="6">
        <v>75.387840797182207</v>
      </c>
      <c r="J1713" s="6">
        <v>78.207174593145496</v>
      </c>
      <c r="K1713" s="6">
        <v>447.01218222218603</v>
      </c>
      <c r="L1713" s="6">
        <v>77.671215009141704</v>
      </c>
      <c r="M1713" s="6">
        <v>0.74060454933279496</v>
      </c>
      <c r="N1713" s="6">
        <v>76.219630092449407</v>
      </c>
      <c r="O1713" s="6">
        <v>79.122799925834002</v>
      </c>
      <c r="P1713" s="6">
        <v>0.87370731397784596</v>
      </c>
      <c r="Q1713" s="6">
        <v>13.480628035225401</v>
      </c>
    </row>
    <row r="1714" spans="1:17">
      <c r="A1714" s="6" t="s">
        <v>1832</v>
      </c>
      <c r="B1714" s="6" t="s">
        <v>62</v>
      </c>
      <c r="C1714" s="6" t="s">
        <v>4</v>
      </c>
      <c r="D1714" s="6" t="s">
        <v>18</v>
      </c>
      <c r="E1714" s="6" t="s">
        <v>7</v>
      </c>
      <c r="F1714" s="6">
        <v>613.34637499999997</v>
      </c>
      <c r="G1714" s="6">
        <v>78.939941449381806</v>
      </c>
      <c r="H1714" s="6">
        <v>0.52116836986414306</v>
      </c>
      <c r="I1714" s="6">
        <v>77.918451444448095</v>
      </c>
      <c r="J1714" s="6">
        <v>79.961431454315502</v>
      </c>
      <c r="K1714" s="6">
        <v>581.02011651380099</v>
      </c>
      <c r="L1714" s="6">
        <v>79.480630792474301</v>
      </c>
      <c r="M1714" s="6">
        <v>0.53006627722798305</v>
      </c>
      <c r="N1714" s="6">
        <v>78.441700889107395</v>
      </c>
      <c r="O1714" s="6">
        <v>80.519560695841093</v>
      </c>
      <c r="P1714" s="6">
        <v>0.54068934309243799</v>
      </c>
      <c r="Q1714" s="6">
        <v>13.0896738437064</v>
      </c>
    </row>
    <row r="1715" spans="1:17">
      <c r="A1715" s="6" t="s">
        <v>1833</v>
      </c>
      <c r="B1715" s="6" t="s">
        <v>62</v>
      </c>
      <c r="C1715" s="6" t="s">
        <v>4</v>
      </c>
      <c r="D1715" s="6" t="s">
        <v>18</v>
      </c>
      <c r="E1715" s="6" t="s">
        <v>5</v>
      </c>
      <c r="F1715" s="6">
        <v>613.34637499999997</v>
      </c>
      <c r="G1715" s="6">
        <v>78.939941449381806</v>
      </c>
      <c r="H1715" s="6">
        <v>0.52116836986414306</v>
      </c>
      <c r="I1715" s="6">
        <v>77.918451444448095</v>
      </c>
      <c r="J1715" s="6">
        <v>79.961431454315502</v>
      </c>
      <c r="K1715" s="6">
        <v>539.27970302902099</v>
      </c>
      <c r="L1715" s="6">
        <v>80.171561164318703</v>
      </c>
      <c r="M1715" s="6">
        <v>0.55139348893064499</v>
      </c>
      <c r="N1715" s="6">
        <v>79.090829926014607</v>
      </c>
      <c r="O1715" s="6">
        <v>81.2522924026228</v>
      </c>
      <c r="P1715" s="6">
        <v>1.2316197149368699</v>
      </c>
      <c r="Q1715" s="6">
        <v>29.816567635301102</v>
      </c>
    </row>
    <row r="1716" spans="1:17">
      <c r="A1716" s="6" t="s">
        <v>1834</v>
      </c>
      <c r="B1716" s="6" t="s">
        <v>62</v>
      </c>
      <c r="C1716" s="6" t="s">
        <v>4</v>
      </c>
      <c r="D1716" s="6" t="s">
        <v>18</v>
      </c>
      <c r="E1716" s="6" t="s">
        <v>9</v>
      </c>
      <c r="F1716" s="6">
        <v>613.34637499999997</v>
      </c>
      <c r="G1716" s="6">
        <v>78.939941449381806</v>
      </c>
      <c r="H1716" s="6">
        <v>0.52116836986414306</v>
      </c>
      <c r="I1716" s="6">
        <v>77.918451444448095</v>
      </c>
      <c r="J1716" s="6">
        <v>79.961431454315502</v>
      </c>
      <c r="K1716" s="6">
        <v>594.57959835419103</v>
      </c>
      <c r="L1716" s="6">
        <v>79.510766711593007</v>
      </c>
      <c r="M1716" s="6">
        <v>0.51479215989189198</v>
      </c>
      <c r="N1716" s="6">
        <v>78.501774078204804</v>
      </c>
      <c r="O1716" s="6">
        <v>80.519759344981097</v>
      </c>
      <c r="P1716" s="6">
        <v>0.57082526221112995</v>
      </c>
      <c r="Q1716" s="6">
        <v>13.819241306582301</v>
      </c>
    </row>
    <row r="1717" spans="1:17">
      <c r="A1717" s="6" t="s">
        <v>1835</v>
      </c>
      <c r="B1717" s="6" t="s">
        <v>62</v>
      </c>
      <c r="C1717" s="6" t="s">
        <v>4</v>
      </c>
      <c r="D1717" s="6" t="s">
        <v>18</v>
      </c>
      <c r="E1717" s="6" t="s">
        <v>12</v>
      </c>
      <c r="F1717" s="6">
        <v>613.34637499999997</v>
      </c>
      <c r="G1717" s="6">
        <v>78.939941449381806</v>
      </c>
      <c r="H1717" s="6">
        <v>0.52116836986414306</v>
      </c>
      <c r="I1717" s="6">
        <v>77.918451444448095</v>
      </c>
      <c r="J1717" s="6">
        <v>79.961431454315502</v>
      </c>
      <c r="K1717" s="6">
        <v>601.41150344339906</v>
      </c>
      <c r="L1717" s="6">
        <v>79.123926585651205</v>
      </c>
      <c r="M1717" s="6">
        <v>0.52386770866710197</v>
      </c>
      <c r="N1717" s="6">
        <v>78.097145876663703</v>
      </c>
      <c r="O1717" s="6">
        <v>80.150707294638707</v>
      </c>
      <c r="P1717" s="6">
        <v>0.183985136269357</v>
      </c>
      <c r="Q1717" s="6">
        <v>4.4541388814538001</v>
      </c>
    </row>
    <row r="1718" spans="1:17">
      <c r="A1718" s="6" t="s">
        <v>1836</v>
      </c>
      <c r="B1718" s="6" t="s">
        <v>62</v>
      </c>
      <c r="C1718" s="6" t="s">
        <v>4</v>
      </c>
      <c r="D1718" s="6" t="s">
        <v>18</v>
      </c>
      <c r="E1718" s="6" t="s">
        <v>10</v>
      </c>
      <c r="F1718" s="6">
        <v>613.34637499999997</v>
      </c>
      <c r="G1718" s="6">
        <v>78.939941449381806</v>
      </c>
      <c r="H1718" s="6">
        <v>0.52116836986414306</v>
      </c>
      <c r="I1718" s="6">
        <v>77.918451444448095</v>
      </c>
      <c r="J1718" s="6">
        <v>79.961431454315502</v>
      </c>
      <c r="K1718" s="6">
        <v>628.47779648639403</v>
      </c>
      <c r="L1718" s="6">
        <v>78.938529935820398</v>
      </c>
      <c r="M1718" s="6">
        <v>0.50788793718583802</v>
      </c>
      <c r="N1718" s="6">
        <v>77.943069578936203</v>
      </c>
      <c r="O1718" s="6">
        <v>79.933990292704706</v>
      </c>
      <c r="P1718" s="6">
        <v>-1.41151356137925E-3</v>
      </c>
      <c r="Q1718" s="6">
        <v>-3.4171659531421601E-2</v>
      </c>
    </row>
    <row r="1719" spans="1:17">
      <c r="A1719" s="6" t="s">
        <v>1837</v>
      </c>
      <c r="B1719" s="6" t="s">
        <v>62</v>
      </c>
      <c r="C1719" s="6" t="s">
        <v>4</v>
      </c>
      <c r="D1719" s="6" t="s">
        <v>18</v>
      </c>
      <c r="E1719" s="6" t="s">
        <v>11</v>
      </c>
      <c r="F1719" s="6">
        <v>613.34637499999997</v>
      </c>
      <c r="G1719" s="6">
        <v>78.939941449381806</v>
      </c>
      <c r="H1719" s="6">
        <v>0.52116836986414306</v>
      </c>
      <c r="I1719" s="6">
        <v>77.918451444448095</v>
      </c>
      <c r="J1719" s="6">
        <v>79.961431454315502</v>
      </c>
      <c r="K1719" s="6">
        <v>615.82289673912999</v>
      </c>
      <c r="L1719" s="6">
        <v>78.667486064131893</v>
      </c>
      <c r="M1719" s="6">
        <v>0.54736932796168203</v>
      </c>
      <c r="N1719" s="6">
        <v>77.594642181327004</v>
      </c>
      <c r="O1719" s="6">
        <v>79.740329946936797</v>
      </c>
      <c r="P1719" s="6">
        <v>-0.272455385249884</v>
      </c>
      <c r="Q1719" s="6">
        <v>-6.5959356799688802</v>
      </c>
    </row>
    <row r="1720" spans="1:17">
      <c r="A1720" s="6" t="s">
        <v>1838</v>
      </c>
      <c r="B1720" s="6" t="s">
        <v>62</v>
      </c>
      <c r="C1720" s="6" t="s">
        <v>4</v>
      </c>
      <c r="D1720" s="6" t="s">
        <v>18</v>
      </c>
      <c r="E1720" s="6" t="s">
        <v>6</v>
      </c>
      <c r="F1720" s="6">
        <v>613.34637499999997</v>
      </c>
      <c r="G1720" s="6">
        <v>78.939941449381806</v>
      </c>
      <c r="H1720" s="6">
        <v>0.52116836986414306</v>
      </c>
      <c r="I1720" s="6">
        <v>77.918451444448095</v>
      </c>
      <c r="J1720" s="6">
        <v>79.961431454315502</v>
      </c>
      <c r="K1720" s="6">
        <v>600.68575798278596</v>
      </c>
      <c r="L1720" s="6">
        <v>79.559697842988598</v>
      </c>
      <c r="M1720" s="6">
        <v>0.483328036783299</v>
      </c>
      <c r="N1720" s="6">
        <v>78.612374890893307</v>
      </c>
      <c r="O1720" s="6">
        <v>80.507020795083804</v>
      </c>
      <c r="P1720" s="6">
        <v>0.61975639360676404</v>
      </c>
      <c r="Q1720" s="6">
        <v>15.0038264273267</v>
      </c>
    </row>
    <row r="1721" spans="1:17">
      <c r="A1721" s="6" t="s">
        <v>1839</v>
      </c>
      <c r="B1721" s="6" t="s">
        <v>62</v>
      </c>
      <c r="C1721" s="6" t="s">
        <v>4</v>
      </c>
      <c r="D1721" s="6" t="s">
        <v>18</v>
      </c>
      <c r="E1721" s="6" t="s">
        <v>8</v>
      </c>
      <c r="F1721" s="6">
        <v>613.34637499999997</v>
      </c>
      <c r="G1721" s="6">
        <v>78.939941449381806</v>
      </c>
      <c r="H1721" s="6">
        <v>0.52116836986414306</v>
      </c>
      <c r="I1721" s="6">
        <v>77.918451444448095</v>
      </c>
      <c r="J1721" s="6">
        <v>79.961431454315502</v>
      </c>
      <c r="K1721" s="6">
        <v>545.17383089113798</v>
      </c>
      <c r="L1721" s="6">
        <v>80.197588078562305</v>
      </c>
      <c r="M1721" s="6">
        <v>0.540144897841491</v>
      </c>
      <c r="N1721" s="6">
        <v>79.138904078792905</v>
      </c>
      <c r="O1721" s="6">
        <v>81.256272078331605</v>
      </c>
      <c r="P1721" s="6">
        <v>1.25764662918044</v>
      </c>
      <c r="Q1721" s="6">
        <v>30.4466592451301</v>
      </c>
    </row>
    <row r="1722" spans="1:17">
      <c r="A1722" s="6" t="s">
        <v>1840</v>
      </c>
      <c r="B1722" s="6" t="s">
        <v>54</v>
      </c>
      <c r="C1722" s="6" t="s">
        <v>4</v>
      </c>
      <c r="D1722" s="6" t="s">
        <v>18</v>
      </c>
      <c r="E1722" s="6" t="s">
        <v>7</v>
      </c>
      <c r="F1722" s="6">
        <v>978.66848200000004</v>
      </c>
      <c r="G1722" s="6">
        <v>77.840924370054793</v>
      </c>
      <c r="H1722" s="6">
        <v>0.45770637430889599</v>
      </c>
      <c r="I1722" s="6">
        <v>76.943819876409407</v>
      </c>
      <c r="J1722" s="6">
        <v>78.738028863700194</v>
      </c>
      <c r="K1722" s="6">
        <v>895.323795956558</v>
      </c>
      <c r="L1722" s="6">
        <v>79.406465898313101</v>
      </c>
      <c r="M1722" s="6">
        <v>0.452248497010727</v>
      </c>
      <c r="N1722" s="6">
        <v>78.520058844171999</v>
      </c>
      <c r="O1722" s="6">
        <v>80.292872952454104</v>
      </c>
      <c r="P1722" s="6">
        <v>1.5655415282582701</v>
      </c>
      <c r="Q1722" s="6">
        <v>24.088606066704902</v>
      </c>
    </row>
    <row r="1723" spans="1:17">
      <c r="A1723" s="6" t="s">
        <v>1841</v>
      </c>
      <c r="B1723" s="6" t="s">
        <v>54</v>
      </c>
      <c r="C1723" s="6" t="s">
        <v>4</v>
      </c>
      <c r="D1723" s="6" t="s">
        <v>18</v>
      </c>
      <c r="E1723" s="6" t="s">
        <v>5</v>
      </c>
      <c r="F1723" s="6">
        <v>978.66848200000004</v>
      </c>
      <c r="G1723" s="6">
        <v>77.840924370054793</v>
      </c>
      <c r="H1723" s="6">
        <v>0.45770637430889599</v>
      </c>
      <c r="I1723" s="6">
        <v>76.943819876409407</v>
      </c>
      <c r="J1723" s="6">
        <v>78.738028863700194</v>
      </c>
      <c r="K1723" s="6">
        <v>864.53577736425405</v>
      </c>
      <c r="L1723" s="6">
        <v>79.355218262064994</v>
      </c>
      <c r="M1723" s="6">
        <v>0.47504794631608999</v>
      </c>
      <c r="N1723" s="6">
        <v>78.424124287285494</v>
      </c>
      <c r="O1723" s="6">
        <v>80.286312236844594</v>
      </c>
      <c r="P1723" s="6">
        <v>1.51429389201022</v>
      </c>
      <c r="Q1723" s="6">
        <v>23.300071173732501</v>
      </c>
    </row>
    <row r="1724" spans="1:17">
      <c r="A1724" s="6" t="s">
        <v>1842</v>
      </c>
      <c r="B1724" s="6" t="s">
        <v>54</v>
      </c>
      <c r="C1724" s="6" t="s">
        <v>4</v>
      </c>
      <c r="D1724" s="6" t="s">
        <v>18</v>
      </c>
      <c r="E1724" s="6" t="s">
        <v>9</v>
      </c>
      <c r="F1724" s="6">
        <v>978.66848200000004</v>
      </c>
      <c r="G1724" s="6">
        <v>77.840924370054793</v>
      </c>
      <c r="H1724" s="6">
        <v>0.45770637430889599</v>
      </c>
      <c r="I1724" s="6">
        <v>76.943819876409407</v>
      </c>
      <c r="J1724" s="6">
        <v>78.738028863700194</v>
      </c>
      <c r="K1724" s="6">
        <v>970.74080619025699</v>
      </c>
      <c r="L1724" s="6">
        <v>77.978012575405899</v>
      </c>
      <c r="M1724" s="6">
        <v>0.45849285801235101</v>
      </c>
      <c r="N1724" s="6">
        <v>77.079366573701705</v>
      </c>
      <c r="O1724" s="6">
        <v>78.876658577110106</v>
      </c>
      <c r="P1724" s="6">
        <v>0.13708820535109101</v>
      </c>
      <c r="Q1724" s="6">
        <v>2.1093428155610101</v>
      </c>
    </row>
    <row r="1725" spans="1:17">
      <c r="A1725" s="6" t="s">
        <v>1843</v>
      </c>
      <c r="B1725" s="6" t="s">
        <v>54</v>
      </c>
      <c r="C1725" s="6" t="s">
        <v>4</v>
      </c>
      <c r="D1725" s="6" t="s">
        <v>18</v>
      </c>
      <c r="E1725" s="6" t="s">
        <v>12</v>
      </c>
      <c r="F1725" s="6">
        <v>978.66848200000004</v>
      </c>
      <c r="G1725" s="6">
        <v>77.840924370054793</v>
      </c>
      <c r="H1725" s="6">
        <v>0.45770637430889599</v>
      </c>
      <c r="I1725" s="6">
        <v>76.943819876409407</v>
      </c>
      <c r="J1725" s="6">
        <v>78.738028863700194</v>
      </c>
      <c r="K1725" s="6">
        <v>978.65565255520198</v>
      </c>
      <c r="L1725" s="6">
        <v>77.953294200451793</v>
      </c>
      <c r="M1725" s="6">
        <v>0.45297420134400301</v>
      </c>
      <c r="N1725" s="6">
        <v>77.065464765817595</v>
      </c>
      <c r="O1725" s="6">
        <v>78.841123635086007</v>
      </c>
      <c r="P1725" s="6">
        <v>0.11236983039700001</v>
      </c>
      <c r="Q1725" s="6">
        <v>1.7290072025283501</v>
      </c>
    </row>
    <row r="1726" spans="1:17">
      <c r="A1726" s="6" t="s">
        <v>1844</v>
      </c>
      <c r="B1726" s="6" t="s">
        <v>54</v>
      </c>
      <c r="C1726" s="6" t="s">
        <v>4</v>
      </c>
      <c r="D1726" s="6" t="s">
        <v>18</v>
      </c>
      <c r="E1726" s="6" t="s">
        <v>10</v>
      </c>
      <c r="F1726" s="6">
        <v>978.66848200000004</v>
      </c>
      <c r="G1726" s="6">
        <v>77.840924370054793</v>
      </c>
      <c r="H1726" s="6">
        <v>0.45770637430889599</v>
      </c>
      <c r="I1726" s="6">
        <v>76.943819876409407</v>
      </c>
      <c r="J1726" s="6">
        <v>78.738028863700194</v>
      </c>
      <c r="K1726" s="6">
        <v>914.20207138991702</v>
      </c>
      <c r="L1726" s="6">
        <v>78.411379260332097</v>
      </c>
      <c r="M1726" s="6">
        <v>0.47720500694497697</v>
      </c>
      <c r="N1726" s="6">
        <v>77.476057446719906</v>
      </c>
      <c r="O1726" s="6">
        <v>79.346701073944203</v>
      </c>
      <c r="P1726" s="6">
        <v>0.57045489027724705</v>
      </c>
      <c r="Q1726" s="6">
        <v>8.7774504110420999</v>
      </c>
    </row>
    <row r="1727" spans="1:17">
      <c r="A1727" s="6" t="s">
        <v>1845</v>
      </c>
      <c r="B1727" s="6" t="s">
        <v>54</v>
      </c>
      <c r="C1727" s="6" t="s">
        <v>4</v>
      </c>
      <c r="D1727" s="6" t="s">
        <v>18</v>
      </c>
      <c r="E1727" s="6" t="s">
        <v>11</v>
      </c>
      <c r="F1727" s="6">
        <v>978.66848200000004</v>
      </c>
      <c r="G1727" s="6">
        <v>77.840924370054793</v>
      </c>
      <c r="H1727" s="6">
        <v>0.45770637430889599</v>
      </c>
      <c r="I1727" s="6">
        <v>76.943819876409407</v>
      </c>
      <c r="J1727" s="6">
        <v>78.738028863700194</v>
      </c>
      <c r="K1727" s="6">
        <v>974.16644118367401</v>
      </c>
      <c r="L1727" s="6">
        <v>78.030382468308005</v>
      </c>
      <c r="M1727" s="6">
        <v>0.45002785919039801</v>
      </c>
      <c r="N1727" s="6">
        <v>77.148327864294799</v>
      </c>
      <c r="O1727" s="6">
        <v>78.912437072321097</v>
      </c>
      <c r="P1727" s="6">
        <v>0.18945809825315499</v>
      </c>
      <c r="Q1727" s="6">
        <v>2.9151455982421202</v>
      </c>
    </row>
    <row r="1728" spans="1:17">
      <c r="A1728" s="6" t="s">
        <v>1846</v>
      </c>
      <c r="B1728" s="6" t="s">
        <v>54</v>
      </c>
      <c r="C1728" s="6" t="s">
        <v>4</v>
      </c>
      <c r="D1728" s="6" t="s">
        <v>18</v>
      </c>
      <c r="E1728" s="6" t="s">
        <v>6</v>
      </c>
      <c r="F1728" s="6">
        <v>978.66848200000004</v>
      </c>
      <c r="G1728" s="6">
        <v>77.840924370054793</v>
      </c>
      <c r="H1728" s="6">
        <v>0.45770637430889599</v>
      </c>
      <c r="I1728" s="6">
        <v>76.943819876409407</v>
      </c>
      <c r="J1728" s="6">
        <v>78.738028863700194</v>
      </c>
      <c r="K1728" s="6">
        <v>925.13045356072303</v>
      </c>
      <c r="L1728" s="6">
        <v>78.869016034454901</v>
      </c>
      <c r="M1728" s="6">
        <v>0.44820642015680201</v>
      </c>
      <c r="N1728" s="6">
        <v>77.9905314509476</v>
      </c>
      <c r="O1728" s="6">
        <v>79.747500617962302</v>
      </c>
      <c r="P1728" s="6">
        <v>1.0280916644001199</v>
      </c>
      <c r="Q1728" s="6">
        <v>15.8189959558275</v>
      </c>
    </row>
    <row r="1729" spans="1:17">
      <c r="A1729" s="6" t="s">
        <v>1847</v>
      </c>
      <c r="B1729" s="6" t="s">
        <v>54</v>
      </c>
      <c r="C1729" s="6" t="s">
        <v>4</v>
      </c>
      <c r="D1729" s="6" t="s">
        <v>18</v>
      </c>
      <c r="E1729" s="6" t="s">
        <v>8</v>
      </c>
      <c r="F1729" s="6">
        <v>978.66848200000004</v>
      </c>
      <c r="G1729" s="6">
        <v>77.840924370054793</v>
      </c>
      <c r="H1729" s="6">
        <v>0.45770637430889599</v>
      </c>
      <c r="I1729" s="6">
        <v>76.943819876409407</v>
      </c>
      <c r="J1729" s="6">
        <v>78.738028863700194</v>
      </c>
      <c r="K1729" s="6">
        <v>874.06762010811406</v>
      </c>
      <c r="L1729" s="6">
        <v>79.222721824890201</v>
      </c>
      <c r="M1729" s="6">
        <v>0.47264289901043899</v>
      </c>
      <c r="N1729" s="6">
        <v>78.296341742829796</v>
      </c>
      <c r="O1729" s="6">
        <v>80.149101906950705</v>
      </c>
      <c r="P1729" s="6">
        <v>1.3817974548354199</v>
      </c>
      <c r="Q1729" s="6">
        <v>21.261380776361499</v>
      </c>
    </row>
    <row r="1730" spans="1:17">
      <c r="A1730" s="6" t="s">
        <v>1848</v>
      </c>
      <c r="B1730" s="6" t="s">
        <v>42</v>
      </c>
      <c r="C1730" s="6" t="s">
        <v>4</v>
      </c>
      <c r="D1730" s="6" t="s">
        <v>18</v>
      </c>
      <c r="E1730" s="6" t="s">
        <v>7</v>
      </c>
      <c r="F1730" s="6">
        <v>669.14376500000003</v>
      </c>
      <c r="G1730" s="6">
        <v>80.499953745357999</v>
      </c>
      <c r="H1730" s="6">
        <v>0.549808327104648</v>
      </c>
      <c r="I1730" s="6">
        <v>79.422329424232899</v>
      </c>
      <c r="J1730" s="6">
        <v>81.577578066483198</v>
      </c>
      <c r="K1730" s="6">
        <v>633.205963811836</v>
      </c>
      <c r="L1730" s="6">
        <v>81.529655493427697</v>
      </c>
      <c r="M1730" s="6">
        <v>0.54227339067005897</v>
      </c>
      <c r="N1730" s="6">
        <v>80.466799647714396</v>
      </c>
      <c r="O1730" s="6">
        <v>82.592511339140998</v>
      </c>
      <c r="P1730" s="6">
        <v>1.02970174806968</v>
      </c>
      <c r="Q1730" s="6">
        <v>28.1859755898206</v>
      </c>
    </row>
    <row r="1731" spans="1:17">
      <c r="A1731" s="6" t="s">
        <v>1849</v>
      </c>
      <c r="B1731" s="6" t="s">
        <v>42</v>
      </c>
      <c r="C1731" s="6" t="s">
        <v>4</v>
      </c>
      <c r="D1731" s="6" t="s">
        <v>18</v>
      </c>
      <c r="E1731" s="6" t="s">
        <v>5</v>
      </c>
      <c r="F1731" s="6">
        <v>669.14376500000003</v>
      </c>
      <c r="G1731" s="6">
        <v>80.499953745357999</v>
      </c>
      <c r="H1731" s="6">
        <v>0.549808327104648</v>
      </c>
      <c r="I1731" s="6">
        <v>79.422329424232899</v>
      </c>
      <c r="J1731" s="6">
        <v>81.577578066483198</v>
      </c>
      <c r="K1731" s="6">
        <v>612.76185536541004</v>
      </c>
      <c r="L1731" s="6">
        <v>81.631738649105202</v>
      </c>
      <c r="M1731" s="6">
        <v>0.56558204951867197</v>
      </c>
      <c r="N1731" s="6">
        <v>80.523197832048595</v>
      </c>
      <c r="O1731" s="6">
        <v>82.740279466161795</v>
      </c>
      <c r="P1731" s="6">
        <v>1.1317849037471199</v>
      </c>
      <c r="Q1731" s="6">
        <v>30.980292817551799</v>
      </c>
    </row>
    <row r="1732" spans="1:17">
      <c r="A1732" s="6" t="s">
        <v>1850</v>
      </c>
      <c r="B1732" s="6" t="s">
        <v>42</v>
      </c>
      <c r="C1732" s="6" t="s">
        <v>4</v>
      </c>
      <c r="D1732" s="6" t="s">
        <v>18</v>
      </c>
      <c r="E1732" s="6" t="s">
        <v>9</v>
      </c>
      <c r="F1732" s="6">
        <v>669.14376500000003</v>
      </c>
      <c r="G1732" s="6">
        <v>80.499953745357999</v>
      </c>
      <c r="H1732" s="6">
        <v>0.549808327104648</v>
      </c>
      <c r="I1732" s="6">
        <v>79.422329424232899</v>
      </c>
      <c r="J1732" s="6">
        <v>81.577578066483198</v>
      </c>
      <c r="K1732" s="6">
        <v>665.60725730141496</v>
      </c>
      <c r="L1732" s="6">
        <v>80.841183971589203</v>
      </c>
      <c r="M1732" s="6">
        <v>0.538366668151806</v>
      </c>
      <c r="N1732" s="6">
        <v>79.785985302011696</v>
      </c>
      <c r="O1732" s="6">
        <v>81.896382641166795</v>
      </c>
      <c r="P1732" s="6">
        <v>0.34123022623117499</v>
      </c>
      <c r="Q1732" s="6">
        <v>9.3404782939243791</v>
      </c>
    </row>
    <row r="1733" spans="1:17">
      <c r="A1733" s="6" t="s">
        <v>1851</v>
      </c>
      <c r="B1733" s="6" t="s">
        <v>42</v>
      </c>
      <c r="C1733" s="6" t="s">
        <v>4</v>
      </c>
      <c r="D1733" s="6" t="s">
        <v>18</v>
      </c>
      <c r="E1733" s="6" t="s">
        <v>12</v>
      </c>
      <c r="F1733" s="6">
        <v>669.14376500000003</v>
      </c>
      <c r="G1733" s="6">
        <v>80.499953745357999</v>
      </c>
      <c r="H1733" s="6">
        <v>0.549808327104648</v>
      </c>
      <c r="I1733" s="6">
        <v>79.422329424232899</v>
      </c>
      <c r="J1733" s="6">
        <v>81.577578066483198</v>
      </c>
      <c r="K1733" s="6">
        <v>673.60333718053096</v>
      </c>
      <c r="L1733" s="6">
        <v>80.655901029121097</v>
      </c>
      <c r="M1733" s="6">
        <v>0.53006508252974405</v>
      </c>
      <c r="N1733" s="6">
        <v>79.616973467362797</v>
      </c>
      <c r="O1733" s="6">
        <v>81.694828590879396</v>
      </c>
      <c r="P1733" s="6">
        <v>0.15594728376302699</v>
      </c>
      <c r="Q1733" s="6">
        <v>4.2687373714607304</v>
      </c>
    </row>
    <row r="1734" spans="1:17">
      <c r="A1734" s="6" t="s">
        <v>1852</v>
      </c>
      <c r="B1734" s="6" t="s">
        <v>42</v>
      </c>
      <c r="C1734" s="6" t="s">
        <v>4</v>
      </c>
      <c r="D1734" s="6" t="s">
        <v>18</v>
      </c>
      <c r="E1734" s="6" t="s">
        <v>10</v>
      </c>
      <c r="F1734" s="6">
        <v>669.14376500000003</v>
      </c>
      <c r="G1734" s="6">
        <v>80.499953745357999</v>
      </c>
      <c r="H1734" s="6">
        <v>0.549808327104648</v>
      </c>
      <c r="I1734" s="6">
        <v>79.422329424232899</v>
      </c>
      <c r="J1734" s="6">
        <v>81.577578066483198</v>
      </c>
      <c r="K1734" s="6">
        <v>656.94572179196405</v>
      </c>
      <c r="L1734" s="6">
        <v>80.738127120321906</v>
      </c>
      <c r="M1734" s="6">
        <v>0.55110203773468702</v>
      </c>
      <c r="N1734" s="6">
        <v>79.657967126361996</v>
      </c>
      <c r="O1734" s="6">
        <v>81.818287114281901</v>
      </c>
      <c r="P1734" s="6">
        <v>0.23817337496389299</v>
      </c>
      <c r="Q1734" s="6">
        <v>6.5195081444332601</v>
      </c>
    </row>
    <row r="1735" spans="1:17">
      <c r="A1735" s="6" t="s">
        <v>1853</v>
      </c>
      <c r="B1735" s="6" t="s">
        <v>42</v>
      </c>
      <c r="C1735" s="6" t="s">
        <v>4</v>
      </c>
      <c r="D1735" s="6" t="s">
        <v>18</v>
      </c>
      <c r="E1735" s="6" t="s">
        <v>11</v>
      </c>
      <c r="F1735" s="6">
        <v>669.14376500000003</v>
      </c>
      <c r="G1735" s="6">
        <v>80.499953745357999</v>
      </c>
      <c r="H1735" s="6">
        <v>0.549808327104648</v>
      </c>
      <c r="I1735" s="6">
        <v>79.422329424232899</v>
      </c>
      <c r="J1735" s="6">
        <v>81.577578066483198</v>
      </c>
      <c r="K1735" s="6">
        <v>671.96490321138197</v>
      </c>
      <c r="L1735" s="6">
        <v>80.174316022614605</v>
      </c>
      <c r="M1735" s="6">
        <v>0.58075888246154606</v>
      </c>
      <c r="N1735" s="6">
        <v>79.036028612989995</v>
      </c>
      <c r="O1735" s="6">
        <v>81.3126034322392</v>
      </c>
      <c r="P1735" s="6">
        <v>-0.32563772274346497</v>
      </c>
      <c r="Q1735" s="6">
        <v>-8.9136654585449406</v>
      </c>
    </row>
    <row r="1736" spans="1:17">
      <c r="A1736" s="6" t="s">
        <v>1854</v>
      </c>
      <c r="B1736" s="6" t="s">
        <v>42</v>
      </c>
      <c r="C1736" s="6" t="s">
        <v>4</v>
      </c>
      <c r="D1736" s="6" t="s">
        <v>18</v>
      </c>
      <c r="E1736" s="6" t="s">
        <v>6</v>
      </c>
      <c r="F1736" s="6">
        <v>669.14376500000003</v>
      </c>
      <c r="G1736" s="6">
        <v>80.499953745357999</v>
      </c>
      <c r="H1736" s="6">
        <v>0.549808327104648</v>
      </c>
      <c r="I1736" s="6">
        <v>79.422329424232899</v>
      </c>
      <c r="J1736" s="6">
        <v>81.577578066483198</v>
      </c>
      <c r="K1736" s="6">
        <v>643.72512978274005</v>
      </c>
      <c r="L1736" s="6">
        <v>80.987611564020497</v>
      </c>
      <c r="M1736" s="6">
        <v>0.56169126484545895</v>
      </c>
      <c r="N1736" s="6">
        <v>79.886696684923393</v>
      </c>
      <c r="O1736" s="6">
        <v>82.088526443117601</v>
      </c>
      <c r="P1736" s="6">
        <v>0.48765781866241298</v>
      </c>
      <c r="Q1736" s="6">
        <v>13.3486336201439</v>
      </c>
    </row>
    <row r="1737" spans="1:17">
      <c r="A1737" s="6" t="s">
        <v>1855</v>
      </c>
      <c r="B1737" s="6" t="s">
        <v>42</v>
      </c>
      <c r="C1737" s="6" t="s">
        <v>4</v>
      </c>
      <c r="D1737" s="6" t="s">
        <v>18</v>
      </c>
      <c r="E1737" s="6" t="s">
        <v>8</v>
      </c>
      <c r="F1737" s="6">
        <v>669.14376500000003</v>
      </c>
      <c r="G1737" s="6">
        <v>80.499953745357999</v>
      </c>
      <c r="H1737" s="6">
        <v>0.549808327104648</v>
      </c>
      <c r="I1737" s="6">
        <v>79.422329424232899</v>
      </c>
      <c r="J1737" s="6">
        <v>81.577578066483198</v>
      </c>
      <c r="K1737" s="6">
        <v>652.55153278809996</v>
      </c>
      <c r="L1737" s="6">
        <v>81.094337579465005</v>
      </c>
      <c r="M1737" s="6">
        <v>0.54290817640216305</v>
      </c>
      <c r="N1737" s="6">
        <v>80.030237553716802</v>
      </c>
      <c r="O1737" s="6">
        <v>82.158437605213294</v>
      </c>
      <c r="P1737" s="6">
        <v>0.59438383410697804</v>
      </c>
      <c r="Q1737" s="6">
        <v>16.270039621210302</v>
      </c>
    </row>
    <row r="1738" spans="1:17">
      <c r="A1738" s="6" t="s">
        <v>1856</v>
      </c>
      <c r="B1738" s="6" t="s">
        <v>38</v>
      </c>
      <c r="C1738" s="6" t="s">
        <v>4</v>
      </c>
      <c r="D1738" s="6" t="s">
        <v>18</v>
      </c>
      <c r="E1738" s="6" t="s">
        <v>7</v>
      </c>
      <c r="F1738" s="6">
        <v>234.20245199999999</v>
      </c>
      <c r="G1738" s="6">
        <v>81.560912229932796</v>
      </c>
      <c r="H1738" s="6">
        <v>1.03508468963296</v>
      </c>
      <c r="I1738" s="6">
        <v>79.532146238252196</v>
      </c>
      <c r="J1738" s="6">
        <v>83.589678221613397</v>
      </c>
      <c r="K1738" s="6">
        <v>224.657034328045</v>
      </c>
      <c r="L1738" s="6">
        <v>82.252341554764797</v>
      </c>
      <c r="M1738" s="6">
        <v>1.0306462013709099</v>
      </c>
      <c r="N1738" s="6">
        <v>80.232275000077806</v>
      </c>
      <c r="O1738" s="6">
        <v>84.272408109451803</v>
      </c>
      <c r="P1738" s="6">
        <v>0.69142932483197195</v>
      </c>
      <c r="Q1738" s="6">
        <v>23.1664709757422</v>
      </c>
    </row>
    <row r="1739" spans="1:17">
      <c r="A1739" s="6" t="s">
        <v>1857</v>
      </c>
      <c r="B1739" s="6" t="s">
        <v>38</v>
      </c>
      <c r="C1739" s="6" t="s">
        <v>4</v>
      </c>
      <c r="D1739" s="6" t="s">
        <v>18</v>
      </c>
      <c r="E1739" s="6" t="s">
        <v>5</v>
      </c>
      <c r="F1739" s="6">
        <v>234.20245199999999</v>
      </c>
      <c r="G1739" s="6">
        <v>81.560912229932796</v>
      </c>
      <c r="H1739" s="6">
        <v>1.03508468963296</v>
      </c>
      <c r="I1739" s="6">
        <v>79.532146238252196</v>
      </c>
      <c r="J1739" s="6">
        <v>83.589678221613397</v>
      </c>
      <c r="K1739" s="6">
        <v>213.235923203097</v>
      </c>
      <c r="L1739" s="6">
        <v>83.215084622625398</v>
      </c>
      <c r="M1739" s="6">
        <v>0.99119916161769495</v>
      </c>
      <c r="N1739" s="6">
        <v>81.272334265854695</v>
      </c>
      <c r="O1739" s="6">
        <v>85.1578349793961</v>
      </c>
      <c r="P1739" s="6">
        <v>1.65417239269262</v>
      </c>
      <c r="Q1739" s="6">
        <v>55.423360490965798</v>
      </c>
    </row>
    <row r="1740" spans="1:17">
      <c r="A1740" s="6" t="s">
        <v>1858</v>
      </c>
      <c r="B1740" s="6" t="s">
        <v>38</v>
      </c>
      <c r="C1740" s="6" t="s">
        <v>4</v>
      </c>
      <c r="D1740" s="6" t="s">
        <v>18</v>
      </c>
      <c r="E1740" s="6" t="s">
        <v>9</v>
      </c>
      <c r="F1740" s="6">
        <v>234.20245199999999</v>
      </c>
      <c r="G1740" s="6">
        <v>81.560912229932796</v>
      </c>
      <c r="H1740" s="6">
        <v>1.03508468963296</v>
      </c>
      <c r="I1740" s="6">
        <v>79.532146238252196</v>
      </c>
      <c r="J1740" s="6">
        <v>83.589678221613397</v>
      </c>
      <c r="K1740" s="6">
        <v>228.963429403964</v>
      </c>
      <c r="L1740" s="6">
        <v>81.881397330810501</v>
      </c>
      <c r="M1740" s="6">
        <v>1.03704144178886</v>
      </c>
      <c r="N1740" s="6">
        <v>79.848796104904295</v>
      </c>
      <c r="O1740" s="6">
        <v>83.913998556716706</v>
      </c>
      <c r="P1740" s="6">
        <v>0.32048510087767601</v>
      </c>
      <c r="Q1740" s="6">
        <v>10.737914232152001</v>
      </c>
    </row>
    <row r="1741" spans="1:17">
      <c r="A1741" s="6" t="s">
        <v>1859</v>
      </c>
      <c r="B1741" s="6" t="s">
        <v>38</v>
      </c>
      <c r="C1741" s="6" t="s">
        <v>4</v>
      </c>
      <c r="D1741" s="6" t="s">
        <v>18</v>
      </c>
      <c r="E1741" s="6" t="s">
        <v>12</v>
      </c>
      <c r="F1741" s="6">
        <v>234.20245199999999</v>
      </c>
      <c r="G1741" s="6">
        <v>81.560912229932796</v>
      </c>
      <c r="H1741" s="6">
        <v>1.03508468963296</v>
      </c>
      <c r="I1741" s="6">
        <v>79.532146238252196</v>
      </c>
      <c r="J1741" s="6">
        <v>83.589678221613397</v>
      </c>
      <c r="K1741" s="6">
        <v>235.13601992643299</v>
      </c>
      <c r="L1741" s="6">
        <v>82.054857029622895</v>
      </c>
      <c r="M1741" s="6">
        <v>0.94966846334314903</v>
      </c>
      <c r="N1741" s="6">
        <v>80.193506841470295</v>
      </c>
      <c r="O1741" s="6">
        <v>83.916207217775494</v>
      </c>
      <c r="P1741" s="6">
        <v>0.49394479969006999</v>
      </c>
      <c r="Q1741" s="6">
        <v>16.549714417188799</v>
      </c>
    </row>
    <row r="1742" spans="1:17">
      <c r="A1742" s="6" t="s">
        <v>1860</v>
      </c>
      <c r="B1742" s="6" t="s">
        <v>38</v>
      </c>
      <c r="C1742" s="6" t="s">
        <v>4</v>
      </c>
      <c r="D1742" s="6" t="s">
        <v>18</v>
      </c>
      <c r="E1742" s="6" t="s">
        <v>10</v>
      </c>
      <c r="F1742" s="6">
        <v>234.20245199999999</v>
      </c>
      <c r="G1742" s="6">
        <v>81.560912229932796</v>
      </c>
      <c r="H1742" s="6">
        <v>1.03508468963296</v>
      </c>
      <c r="I1742" s="6">
        <v>79.532146238252196</v>
      </c>
      <c r="J1742" s="6">
        <v>83.589678221613397</v>
      </c>
      <c r="K1742" s="6">
        <v>243.75583936890101</v>
      </c>
      <c r="L1742" s="6">
        <v>81.162926508998098</v>
      </c>
      <c r="M1742" s="6">
        <v>1.01965889796007</v>
      </c>
      <c r="N1742" s="6">
        <v>79.164395068996299</v>
      </c>
      <c r="O1742" s="6">
        <v>83.161457948999796</v>
      </c>
      <c r="P1742" s="6">
        <v>-0.39798572093475598</v>
      </c>
      <c r="Q1742" s="6">
        <v>-13.334587240764501</v>
      </c>
    </row>
    <row r="1743" spans="1:17">
      <c r="A1743" s="6" t="s">
        <v>1861</v>
      </c>
      <c r="B1743" s="6" t="s">
        <v>38</v>
      </c>
      <c r="C1743" s="6" t="s">
        <v>4</v>
      </c>
      <c r="D1743" s="6" t="s">
        <v>18</v>
      </c>
      <c r="E1743" s="6" t="s">
        <v>11</v>
      </c>
      <c r="F1743" s="6">
        <v>234.20245199999999</v>
      </c>
      <c r="G1743" s="6">
        <v>81.560912229932796</v>
      </c>
      <c r="H1743" s="6">
        <v>1.03508468963296</v>
      </c>
      <c r="I1743" s="6">
        <v>79.532146238252196</v>
      </c>
      <c r="J1743" s="6">
        <v>83.589678221613397</v>
      </c>
      <c r="K1743" s="6">
        <v>233.20245199999999</v>
      </c>
      <c r="L1743" s="6">
        <v>81.919929031298693</v>
      </c>
      <c r="M1743" s="6">
        <v>0.97539930852994206</v>
      </c>
      <c r="N1743" s="6">
        <v>80.008146386580094</v>
      </c>
      <c r="O1743" s="6">
        <v>83.831711676017406</v>
      </c>
      <c r="P1743" s="6">
        <v>0.35901680136592501</v>
      </c>
      <c r="Q1743" s="6">
        <v>12.0289261822511</v>
      </c>
    </row>
    <row r="1744" spans="1:17">
      <c r="A1744" s="6" t="s">
        <v>1862</v>
      </c>
      <c r="B1744" s="6" t="s">
        <v>38</v>
      </c>
      <c r="C1744" s="6" t="s">
        <v>4</v>
      </c>
      <c r="D1744" s="6" t="s">
        <v>18</v>
      </c>
      <c r="E1744" s="6" t="s">
        <v>6</v>
      </c>
      <c r="F1744" s="6">
        <v>234.20245199999999</v>
      </c>
      <c r="G1744" s="6">
        <v>81.560912229932796</v>
      </c>
      <c r="H1744" s="6">
        <v>1.03508468963296</v>
      </c>
      <c r="I1744" s="6">
        <v>79.532146238252196</v>
      </c>
      <c r="J1744" s="6">
        <v>83.589678221613397</v>
      </c>
      <c r="K1744" s="6">
        <v>242.94272654691699</v>
      </c>
      <c r="L1744" s="6">
        <v>80.883358560890201</v>
      </c>
      <c r="M1744" s="6">
        <v>1.0724878752689799</v>
      </c>
      <c r="N1744" s="6">
        <v>78.781282325362994</v>
      </c>
      <c r="O1744" s="6">
        <v>82.985434796417394</v>
      </c>
      <c r="P1744" s="6">
        <v>-0.67755366904258096</v>
      </c>
      <c r="Q1744" s="6">
        <v>-22.701564490625401</v>
      </c>
    </row>
    <row r="1745" spans="1:17">
      <c r="A1745" s="6" t="s">
        <v>1863</v>
      </c>
      <c r="B1745" s="6" t="s">
        <v>38</v>
      </c>
      <c r="C1745" s="6" t="s">
        <v>4</v>
      </c>
      <c r="D1745" s="6" t="s">
        <v>18</v>
      </c>
      <c r="E1745" s="6" t="s">
        <v>8</v>
      </c>
      <c r="F1745" s="6">
        <v>234.20245199999999</v>
      </c>
      <c r="G1745" s="6">
        <v>81.560912229932796</v>
      </c>
      <c r="H1745" s="6">
        <v>1.03508468963296</v>
      </c>
      <c r="I1745" s="6">
        <v>79.532146238252196</v>
      </c>
      <c r="J1745" s="6">
        <v>83.589678221613397</v>
      </c>
      <c r="K1745" s="6">
        <v>221.09370810006999</v>
      </c>
      <c r="L1745" s="6">
        <v>82.102015425403906</v>
      </c>
      <c r="M1745" s="6">
        <v>1.07049262873483</v>
      </c>
      <c r="N1745" s="6">
        <v>80.003849873083695</v>
      </c>
      <c r="O1745" s="6">
        <v>84.200180977724202</v>
      </c>
      <c r="P1745" s="6">
        <v>0.54110319547113805</v>
      </c>
      <c r="Q1745" s="6">
        <v>18.12976543309</v>
      </c>
    </row>
    <row r="1746" spans="1:17">
      <c r="A1746" s="6" t="s">
        <v>1864</v>
      </c>
      <c r="B1746" s="6" t="s">
        <v>28</v>
      </c>
      <c r="C1746" s="6" t="s">
        <v>4</v>
      </c>
      <c r="D1746" s="6" t="s">
        <v>18</v>
      </c>
      <c r="E1746" s="6" t="s">
        <v>7</v>
      </c>
      <c r="F1746" s="6">
        <v>484.81285100000002</v>
      </c>
      <c r="G1746" s="6">
        <v>79.0807314049936</v>
      </c>
      <c r="H1746" s="6">
        <v>0.78662440374031595</v>
      </c>
      <c r="I1746" s="6">
        <v>77.538947573662597</v>
      </c>
      <c r="J1746" s="6">
        <v>80.622515236324602</v>
      </c>
      <c r="K1746" s="6">
        <v>421.339090225343</v>
      </c>
      <c r="L1746" s="6">
        <v>80.978280445390595</v>
      </c>
      <c r="M1746" s="6">
        <v>0.82023296174151605</v>
      </c>
      <c r="N1746" s="6">
        <v>79.370623840377206</v>
      </c>
      <c r="O1746" s="6">
        <v>82.585937050403999</v>
      </c>
      <c r="P1746" s="6">
        <v>1.8975490403969499</v>
      </c>
      <c r="Q1746" s="6">
        <v>36.357618388490003</v>
      </c>
    </row>
    <row r="1747" spans="1:17">
      <c r="A1747" s="6" t="s">
        <v>1865</v>
      </c>
      <c r="B1747" s="6" t="s">
        <v>28</v>
      </c>
      <c r="C1747" s="6" t="s">
        <v>4</v>
      </c>
      <c r="D1747" s="6" t="s">
        <v>18</v>
      </c>
      <c r="E1747" s="6" t="s">
        <v>5</v>
      </c>
      <c r="F1747" s="6">
        <v>484.81285100000002</v>
      </c>
      <c r="G1747" s="6">
        <v>79.0807314049936</v>
      </c>
      <c r="H1747" s="6">
        <v>0.78662440374031595</v>
      </c>
      <c r="I1747" s="6">
        <v>77.538947573662597</v>
      </c>
      <c r="J1747" s="6">
        <v>80.622515236324602</v>
      </c>
      <c r="K1747" s="6">
        <v>454.84204288033698</v>
      </c>
      <c r="L1747" s="6">
        <v>79.890378768131697</v>
      </c>
      <c r="M1747" s="6">
        <v>0.81158966061980098</v>
      </c>
      <c r="N1747" s="6">
        <v>78.299663033316904</v>
      </c>
      <c r="O1747" s="6">
        <v>81.481094502946505</v>
      </c>
      <c r="P1747" s="6">
        <v>0.80964736313805497</v>
      </c>
      <c r="Q1747" s="6">
        <v>15.513090429569401</v>
      </c>
    </row>
    <row r="1748" spans="1:17">
      <c r="A1748" s="6" t="s">
        <v>1866</v>
      </c>
      <c r="B1748" s="6" t="s">
        <v>28</v>
      </c>
      <c r="C1748" s="6" t="s">
        <v>4</v>
      </c>
      <c r="D1748" s="6" t="s">
        <v>18</v>
      </c>
      <c r="E1748" s="6" t="s">
        <v>9</v>
      </c>
      <c r="F1748" s="6">
        <v>484.81285100000002</v>
      </c>
      <c r="G1748" s="6">
        <v>79.0807314049936</v>
      </c>
      <c r="H1748" s="6">
        <v>0.78662440374031595</v>
      </c>
      <c r="I1748" s="6">
        <v>77.538947573662597</v>
      </c>
      <c r="J1748" s="6">
        <v>80.622515236324602</v>
      </c>
      <c r="K1748" s="6">
        <v>472.56769255503099</v>
      </c>
      <c r="L1748" s="6">
        <v>79.840446827970396</v>
      </c>
      <c r="M1748" s="6">
        <v>0.76782535975924504</v>
      </c>
      <c r="N1748" s="6">
        <v>78.335509122842296</v>
      </c>
      <c r="O1748" s="6">
        <v>81.345384533098496</v>
      </c>
      <c r="P1748" s="6">
        <v>0.75971542297674</v>
      </c>
      <c r="Q1748" s="6">
        <v>14.556379226257199</v>
      </c>
    </row>
    <row r="1749" spans="1:17">
      <c r="A1749" s="6" t="s">
        <v>1867</v>
      </c>
      <c r="B1749" s="6" t="s">
        <v>28</v>
      </c>
      <c r="C1749" s="6" t="s">
        <v>4</v>
      </c>
      <c r="D1749" s="6" t="s">
        <v>18</v>
      </c>
      <c r="E1749" s="6" t="s">
        <v>12</v>
      </c>
      <c r="F1749" s="6">
        <v>484.81285100000002</v>
      </c>
      <c r="G1749" s="6">
        <v>79.0807314049936</v>
      </c>
      <c r="H1749" s="6">
        <v>0.78662440374031595</v>
      </c>
      <c r="I1749" s="6">
        <v>77.538947573662597</v>
      </c>
      <c r="J1749" s="6">
        <v>80.622515236324602</v>
      </c>
      <c r="K1749" s="6">
        <v>481.32582532830401</v>
      </c>
      <c r="L1749" s="6">
        <v>79.321626536500005</v>
      </c>
      <c r="M1749" s="6">
        <v>0.78388134975702195</v>
      </c>
      <c r="N1749" s="6">
        <v>77.785219090976298</v>
      </c>
      <c r="O1749" s="6">
        <v>80.858033982023798</v>
      </c>
      <c r="P1749" s="6">
        <v>0.240895131506392</v>
      </c>
      <c r="Q1749" s="6">
        <v>4.6156241954739201</v>
      </c>
    </row>
    <row r="1750" spans="1:17">
      <c r="A1750" s="6" t="s">
        <v>1868</v>
      </c>
      <c r="B1750" s="6" t="s">
        <v>28</v>
      </c>
      <c r="C1750" s="6" t="s">
        <v>4</v>
      </c>
      <c r="D1750" s="6" t="s">
        <v>18</v>
      </c>
      <c r="E1750" s="6" t="s">
        <v>10</v>
      </c>
      <c r="F1750" s="6">
        <v>484.81285100000002</v>
      </c>
      <c r="G1750" s="6">
        <v>79.0807314049936</v>
      </c>
      <c r="H1750" s="6">
        <v>0.78662440374031595</v>
      </c>
      <c r="I1750" s="6">
        <v>77.538947573662597</v>
      </c>
      <c r="J1750" s="6">
        <v>80.622515236324602</v>
      </c>
      <c r="K1750" s="6">
        <v>510.75113538116102</v>
      </c>
      <c r="L1750" s="6">
        <v>78.5054769462472</v>
      </c>
      <c r="M1750" s="6">
        <v>0.78237163579694302</v>
      </c>
      <c r="N1750" s="6">
        <v>76.972028540085205</v>
      </c>
      <c r="O1750" s="6">
        <v>80.038925352409194</v>
      </c>
      <c r="P1750" s="6">
        <v>-0.57525445874645698</v>
      </c>
      <c r="Q1750" s="6">
        <v>-11.0220508888697</v>
      </c>
    </row>
    <row r="1751" spans="1:17">
      <c r="A1751" s="6" t="s">
        <v>1869</v>
      </c>
      <c r="B1751" s="6" t="s">
        <v>28</v>
      </c>
      <c r="C1751" s="6" t="s">
        <v>4</v>
      </c>
      <c r="D1751" s="6" t="s">
        <v>18</v>
      </c>
      <c r="E1751" s="6" t="s">
        <v>11</v>
      </c>
      <c r="F1751" s="6">
        <v>484.81285100000002</v>
      </c>
      <c r="G1751" s="6">
        <v>79.0807314049936</v>
      </c>
      <c r="H1751" s="6">
        <v>0.78662440374031595</v>
      </c>
      <c r="I1751" s="6">
        <v>77.538947573662597</v>
      </c>
      <c r="J1751" s="6">
        <v>80.622515236324602</v>
      </c>
      <c r="K1751" s="6">
        <v>482.81285100000002</v>
      </c>
      <c r="L1751" s="6">
        <v>79.451882012605907</v>
      </c>
      <c r="M1751" s="6">
        <v>0.74525636532261796</v>
      </c>
      <c r="N1751" s="6">
        <v>77.991179536573597</v>
      </c>
      <c r="O1751" s="6">
        <v>80.912584488638203</v>
      </c>
      <c r="P1751" s="6">
        <v>0.37115060761229302</v>
      </c>
      <c r="Q1751" s="6">
        <v>7.1113588470952296</v>
      </c>
    </row>
    <row r="1752" spans="1:17">
      <c r="A1752" s="6" t="s">
        <v>1870</v>
      </c>
      <c r="B1752" s="6" t="s">
        <v>28</v>
      </c>
      <c r="C1752" s="6" t="s">
        <v>4</v>
      </c>
      <c r="D1752" s="6" t="s">
        <v>18</v>
      </c>
      <c r="E1752" s="6" t="s">
        <v>6</v>
      </c>
      <c r="F1752" s="6">
        <v>484.81285100000002</v>
      </c>
      <c r="G1752" s="6">
        <v>79.0807314049936</v>
      </c>
      <c r="H1752" s="6">
        <v>0.78662440374031595</v>
      </c>
      <c r="I1752" s="6">
        <v>77.538947573662597</v>
      </c>
      <c r="J1752" s="6">
        <v>80.622515236324602</v>
      </c>
      <c r="K1752" s="6">
        <v>459.21160046026</v>
      </c>
      <c r="L1752" s="6">
        <v>80.286893752018997</v>
      </c>
      <c r="M1752" s="6">
        <v>0.74225186743617499</v>
      </c>
      <c r="N1752" s="6">
        <v>78.832080091844105</v>
      </c>
      <c r="O1752" s="6">
        <v>81.741707412193904</v>
      </c>
      <c r="P1752" s="6">
        <v>1.2061623470253999</v>
      </c>
      <c r="Q1752" s="6">
        <v>23.110438462523799</v>
      </c>
    </row>
    <row r="1753" spans="1:17">
      <c r="A1753" s="6" t="s">
        <v>1871</v>
      </c>
      <c r="B1753" s="6" t="s">
        <v>28</v>
      </c>
      <c r="C1753" s="6" t="s">
        <v>4</v>
      </c>
      <c r="D1753" s="6" t="s">
        <v>18</v>
      </c>
      <c r="E1753" s="6" t="s">
        <v>8</v>
      </c>
      <c r="F1753" s="6">
        <v>484.81285100000002</v>
      </c>
      <c r="G1753" s="6">
        <v>79.0807314049936</v>
      </c>
      <c r="H1753" s="6">
        <v>0.78662440374031595</v>
      </c>
      <c r="I1753" s="6">
        <v>77.538947573662597</v>
      </c>
      <c r="J1753" s="6">
        <v>80.622515236324602</v>
      </c>
      <c r="K1753" s="6">
        <v>469.384958872852</v>
      </c>
      <c r="L1753" s="6">
        <v>79.589989547468306</v>
      </c>
      <c r="M1753" s="6">
        <v>0.79238269869448097</v>
      </c>
      <c r="N1753" s="6">
        <v>78.0369194580271</v>
      </c>
      <c r="O1753" s="6">
        <v>81.143059636909499</v>
      </c>
      <c r="P1753" s="6">
        <v>0.50925814247469203</v>
      </c>
      <c r="Q1753" s="6">
        <v>9.7575413394601096</v>
      </c>
    </row>
    <row r="1754" spans="1:17">
      <c r="A1754" s="6" t="s">
        <v>1872</v>
      </c>
      <c r="B1754" s="6" t="s">
        <v>30</v>
      </c>
      <c r="C1754" s="6" t="s">
        <v>4</v>
      </c>
      <c r="D1754" s="6" t="s">
        <v>18</v>
      </c>
      <c r="E1754" s="6" t="s">
        <v>7</v>
      </c>
      <c r="F1754" s="6">
        <v>454.79166400000003</v>
      </c>
      <c r="G1754" s="6">
        <v>75.8468355578581</v>
      </c>
      <c r="H1754" s="6">
        <v>0.73989714205834101</v>
      </c>
      <c r="I1754" s="6">
        <v>74.396637159423804</v>
      </c>
      <c r="J1754" s="6">
        <v>77.297033956292495</v>
      </c>
      <c r="K1754" s="6">
        <v>422.70116920695898</v>
      </c>
      <c r="L1754" s="6">
        <v>77.0515569029901</v>
      </c>
      <c r="M1754" s="6">
        <v>0.72145342640372001</v>
      </c>
      <c r="N1754" s="6">
        <v>75.637508187238794</v>
      </c>
      <c r="O1754" s="6">
        <v>78.465605618741407</v>
      </c>
      <c r="P1754" s="6">
        <v>1.2047213451319301</v>
      </c>
      <c r="Q1754" s="6">
        <v>24.009925417377801</v>
      </c>
    </row>
    <row r="1755" spans="1:17">
      <c r="A1755" s="6" t="s">
        <v>1873</v>
      </c>
      <c r="B1755" s="6" t="s">
        <v>30</v>
      </c>
      <c r="C1755" s="6" t="s">
        <v>4</v>
      </c>
      <c r="D1755" s="6" t="s">
        <v>18</v>
      </c>
      <c r="E1755" s="6" t="s">
        <v>5</v>
      </c>
      <c r="F1755" s="6">
        <v>454.79166400000003</v>
      </c>
      <c r="G1755" s="6">
        <v>75.8468355578581</v>
      </c>
      <c r="H1755" s="6">
        <v>0.73989714205834101</v>
      </c>
      <c r="I1755" s="6">
        <v>74.396637159423804</v>
      </c>
      <c r="J1755" s="6">
        <v>77.297033956292495</v>
      </c>
      <c r="K1755" s="6">
        <v>392.13695753850499</v>
      </c>
      <c r="L1755" s="6">
        <v>77.580472433978997</v>
      </c>
      <c r="M1755" s="6">
        <v>0.74616813731137699</v>
      </c>
      <c r="N1755" s="6">
        <v>76.117982884848701</v>
      </c>
      <c r="O1755" s="6">
        <v>79.042961983109294</v>
      </c>
      <c r="P1755" s="6">
        <v>1.73363687612091</v>
      </c>
      <c r="Q1755" s="6">
        <v>34.551136878811199</v>
      </c>
    </row>
    <row r="1756" spans="1:17">
      <c r="A1756" s="6" t="s">
        <v>1874</v>
      </c>
      <c r="B1756" s="6" t="s">
        <v>30</v>
      </c>
      <c r="C1756" s="6" t="s">
        <v>4</v>
      </c>
      <c r="D1756" s="6" t="s">
        <v>18</v>
      </c>
      <c r="E1756" s="6" t="s">
        <v>9</v>
      </c>
      <c r="F1756" s="6">
        <v>454.79166400000003</v>
      </c>
      <c r="G1756" s="6">
        <v>75.8468355578581</v>
      </c>
      <c r="H1756" s="6">
        <v>0.73989714205834101</v>
      </c>
      <c r="I1756" s="6">
        <v>74.396637159423804</v>
      </c>
      <c r="J1756" s="6">
        <v>77.297033956292495</v>
      </c>
      <c r="K1756" s="6">
        <v>432.68075120925897</v>
      </c>
      <c r="L1756" s="6">
        <v>76.834821317470599</v>
      </c>
      <c r="M1756" s="6">
        <v>0.719872218809817</v>
      </c>
      <c r="N1756" s="6">
        <v>75.423871768603306</v>
      </c>
      <c r="O1756" s="6">
        <v>78.245770866337807</v>
      </c>
      <c r="P1756" s="6">
        <v>0.98798575961242796</v>
      </c>
      <c r="Q1756" s="6">
        <v>19.690415960155502</v>
      </c>
    </row>
    <row r="1757" spans="1:17">
      <c r="A1757" s="6" t="s">
        <v>1875</v>
      </c>
      <c r="B1757" s="6" t="s">
        <v>30</v>
      </c>
      <c r="C1757" s="6" t="s">
        <v>4</v>
      </c>
      <c r="D1757" s="6" t="s">
        <v>18</v>
      </c>
      <c r="E1757" s="6" t="s">
        <v>12</v>
      </c>
      <c r="F1757" s="6">
        <v>454.79166400000003</v>
      </c>
      <c r="G1757" s="6">
        <v>75.8468355578581</v>
      </c>
      <c r="H1757" s="6">
        <v>0.73989714205834101</v>
      </c>
      <c r="I1757" s="6">
        <v>74.396637159423804</v>
      </c>
      <c r="J1757" s="6">
        <v>77.297033956292495</v>
      </c>
      <c r="K1757" s="6">
        <v>447.330137899004</v>
      </c>
      <c r="L1757" s="6">
        <v>76.1871172294057</v>
      </c>
      <c r="M1757" s="6">
        <v>0.72383699622877995</v>
      </c>
      <c r="N1757" s="6">
        <v>74.768396716797298</v>
      </c>
      <c r="O1757" s="6">
        <v>77.605837742014103</v>
      </c>
      <c r="P1757" s="6">
        <v>0.34028167154761502</v>
      </c>
      <c r="Q1757" s="6">
        <v>6.7817654163537302</v>
      </c>
    </row>
    <row r="1758" spans="1:17">
      <c r="A1758" s="6" t="s">
        <v>1876</v>
      </c>
      <c r="B1758" s="6" t="s">
        <v>30</v>
      </c>
      <c r="C1758" s="6" t="s">
        <v>4</v>
      </c>
      <c r="D1758" s="6" t="s">
        <v>18</v>
      </c>
      <c r="E1758" s="6" t="s">
        <v>10</v>
      </c>
      <c r="F1758" s="6">
        <v>454.79166400000003</v>
      </c>
      <c r="G1758" s="6">
        <v>75.8468355578581</v>
      </c>
      <c r="H1758" s="6">
        <v>0.73989714205834101</v>
      </c>
      <c r="I1758" s="6">
        <v>74.396637159423804</v>
      </c>
      <c r="J1758" s="6">
        <v>77.297033956292495</v>
      </c>
      <c r="K1758" s="6">
        <v>416.69842547063899</v>
      </c>
      <c r="L1758" s="6">
        <v>76.132681163532794</v>
      </c>
      <c r="M1758" s="6">
        <v>0.75541728855630796</v>
      </c>
      <c r="N1758" s="6">
        <v>74.652063277962398</v>
      </c>
      <c r="O1758" s="6">
        <v>77.613299049103105</v>
      </c>
      <c r="P1758" s="6">
        <v>0.28584560567463801</v>
      </c>
      <c r="Q1758" s="6">
        <v>5.6968623498420996</v>
      </c>
    </row>
    <row r="1759" spans="1:17">
      <c r="A1759" s="6" t="s">
        <v>1877</v>
      </c>
      <c r="B1759" s="6" t="s">
        <v>30</v>
      </c>
      <c r="C1759" s="6" t="s">
        <v>4</v>
      </c>
      <c r="D1759" s="6" t="s">
        <v>18</v>
      </c>
      <c r="E1759" s="6" t="s">
        <v>11</v>
      </c>
      <c r="F1759" s="6">
        <v>454.79166400000003</v>
      </c>
      <c r="G1759" s="6">
        <v>75.8468355578581</v>
      </c>
      <c r="H1759" s="6">
        <v>0.73989714205834101</v>
      </c>
      <c r="I1759" s="6">
        <v>74.396637159423804</v>
      </c>
      <c r="J1759" s="6">
        <v>77.297033956292495</v>
      </c>
      <c r="K1759" s="6">
        <v>456.61519341176501</v>
      </c>
      <c r="L1759" s="6">
        <v>75.510956864360793</v>
      </c>
      <c r="M1759" s="6">
        <v>0.77730011582861402</v>
      </c>
      <c r="N1759" s="6">
        <v>73.987448637336698</v>
      </c>
      <c r="O1759" s="6">
        <v>77.034465091384902</v>
      </c>
      <c r="P1759" s="6">
        <v>-0.33587869349730698</v>
      </c>
      <c r="Q1759" s="6">
        <v>-6.6940146887440397</v>
      </c>
    </row>
    <row r="1760" spans="1:17">
      <c r="A1760" s="6" t="s">
        <v>1878</v>
      </c>
      <c r="B1760" s="6" t="s">
        <v>30</v>
      </c>
      <c r="C1760" s="6" t="s">
        <v>4</v>
      </c>
      <c r="D1760" s="6" t="s">
        <v>18</v>
      </c>
      <c r="E1760" s="6" t="s">
        <v>6</v>
      </c>
      <c r="F1760" s="6">
        <v>454.79166400000003</v>
      </c>
      <c r="G1760" s="6">
        <v>75.8468355578581</v>
      </c>
      <c r="H1760" s="6">
        <v>0.73989714205834101</v>
      </c>
      <c r="I1760" s="6">
        <v>74.396637159423804</v>
      </c>
      <c r="J1760" s="6">
        <v>77.297033956292495</v>
      </c>
      <c r="K1760" s="6">
        <v>441.95568993256398</v>
      </c>
      <c r="L1760" s="6">
        <v>75.585539712770597</v>
      </c>
      <c r="M1760" s="6">
        <v>0.80333363655058998</v>
      </c>
      <c r="N1760" s="6">
        <v>74.011005785131502</v>
      </c>
      <c r="O1760" s="6">
        <v>77.160073640409806</v>
      </c>
      <c r="P1760" s="6">
        <v>-0.26129584508750298</v>
      </c>
      <c r="Q1760" s="6">
        <v>-5.2075891057899302</v>
      </c>
    </row>
    <row r="1761" spans="1:17">
      <c r="A1761" s="6" t="s">
        <v>1879</v>
      </c>
      <c r="B1761" s="6" t="s">
        <v>30</v>
      </c>
      <c r="C1761" s="6" t="s">
        <v>4</v>
      </c>
      <c r="D1761" s="6" t="s">
        <v>18</v>
      </c>
      <c r="E1761" s="6" t="s">
        <v>8</v>
      </c>
      <c r="F1761" s="6">
        <v>454.79166400000003</v>
      </c>
      <c r="G1761" s="6">
        <v>75.8468355578581</v>
      </c>
      <c r="H1761" s="6">
        <v>0.73989714205834101</v>
      </c>
      <c r="I1761" s="6">
        <v>74.396637159423804</v>
      </c>
      <c r="J1761" s="6">
        <v>77.297033956292495</v>
      </c>
      <c r="K1761" s="6">
        <v>411.37765430668702</v>
      </c>
      <c r="L1761" s="6">
        <v>76.909136036970594</v>
      </c>
      <c r="M1761" s="6">
        <v>0.74110791741528204</v>
      </c>
      <c r="N1761" s="6">
        <v>75.456564518836601</v>
      </c>
      <c r="O1761" s="6">
        <v>78.361707555104502</v>
      </c>
      <c r="P1761" s="6">
        <v>1.06230047911242</v>
      </c>
      <c r="Q1761" s="6">
        <v>21.1714977719937</v>
      </c>
    </row>
    <row r="1762" spans="1:17">
      <c r="A1762" s="6" t="s">
        <v>1880</v>
      </c>
      <c r="B1762" s="6" t="s">
        <v>32</v>
      </c>
      <c r="C1762" s="6" t="s">
        <v>4</v>
      </c>
      <c r="D1762" s="6" t="s">
        <v>18</v>
      </c>
      <c r="E1762" s="6" t="s">
        <v>7</v>
      </c>
      <c r="F1762" s="6">
        <v>529.65958899999998</v>
      </c>
      <c r="G1762" s="6">
        <v>79.305763322130602</v>
      </c>
      <c r="H1762" s="6">
        <v>0.71670693796731799</v>
      </c>
      <c r="I1762" s="6">
        <v>77.901017723714702</v>
      </c>
      <c r="J1762" s="6">
        <v>80.710508920546602</v>
      </c>
      <c r="K1762" s="6">
        <v>501.31623414074102</v>
      </c>
      <c r="L1762" s="6">
        <v>80.549063457153693</v>
      </c>
      <c r="M1762" s="6">
        <v>0.69775390732453901</v>
      </c>
      <c r="N1762" s="6">
        <v>79.181465798797603</v>
      </c>
      <c r="O1762" s="6">
        <v>81.916661115509797</v>
      </c>
      <c r="P1762" s="6">
        <v>1.2433001350230899</v>
      </c>
      <c r="Q1762" s="6">
        <v>22.6149154087277</v>
      </c>
    </row>
    <row r="1763" spans="1:17">
      <c r="A1763" s="6" t="s">
        <v>1881</v>
      </c>
      <c r="B1763" s="6" t="s">
        <v>32</v>
      </c>
      <c r="C1763" s="6" t="s">
        <v>4</v>
      </c>
      <c r="D1763" s="6" t="s">
        <v>18</v>
      </c>
      <c r="E1763" s="6" t="s">
        <v>5</v>
      </c>
      <c r="F1763" s="6">
        <v>529.65958899999998</v>
      </c>
      <c r="G1763" s="6">
        <v>79.305763322130602</v>
      </c>
      <c r="H1763" s="6">
        <v>0.71670693796731799</v>
      </c>
      <c r="I1763" s="6">
        <v>77.901017723714702</v>
      </c>
      <c r="J1763" s="6">
        <v>80.710508920546602</v>
      </c>
      <c r="K1763" s="6">
        <v>481.09257780336401</v>
      </c>
      <c r="L1763" s="6">
        <v>80.625160625756806</v>
      </c>
      <c r="M1763" s="6">
        <v>0.74006076694260303</v>
      </c>
      <c r="N1763" s="6">
        <v>79.174641522549294</v>
      </c>
      <c r="O1763" s="6">
        <v>82.075679728964303</v>
      </c>
      <c r="P1763" s="6">
        <v>1.3193973036261599</v>
      </c>
      <c r="Q1763" s="6">
        <v>23.999079201784902</v>
      </c>
    </row>
    <row r="1764" spans="1:17">
      <c r="A1764" s="6" t="s">
        <v>1882</v>
      </c>
      <c r="B1764" s="6" t="s">
        <v>32</v>
      </c>
      <c r="C1764" s="6" t="s">
        <v>4</v>
      </c>
      <c r="D1764" s="6" t="s">
        <v>18</v>
      </c>
      <c r="E1764" s="6" t="s">
        <v>9</v>
      </c>
      <c r="F1764" s="6">
        <v>529.65958899999998</v>
      </c>
      <c r="G1764" s="6">
        <v>79.305763322130602</v>
      </c>
      <c r="H1764" s="6">
        <v>0.71670693796731799</v>
      </c>
      <c r="I1764" s="6">
        <v>77.901017723714702</v>
      </c>
      <c r="J1764" s="6">
        <v>80.710508920546602</v>
      </c>
      <c r="K1764" s="6">
        <v>512.64473883930702</v>
      </c>
      <c r="L1764" s="6">
        <v>79.834963504850705</v>
      </c>
      <c r="M1764" s="6">
        <v>0.713233461688911</v>
      </c>
      <c r="N1764" s="6">
        <v>78.437025919940396</v>
      </c>
      <c r="O1764" s="6">
        <v>81.232901089760901</v>
      </c>
      <c r="P1764" s="6">
        <v>0.52920018272004699</v>
      </c>
      <c r="Q1764" s="6">
        <v>9.6258473954680408</v>
      </c>
    </row>
    <row r="1765" spans="1:17">
      <c r="A1765" s="6" t="s">
        <v>1883</v>
      </c>
      <c r="B1765" s="6" t="s">
        <v>32</v>
      </c>
      <c r="C1765" s="6" t="s">
        <v>4</v>
      </c>
      <c r="D1765" s="6" t="s">
        <v>18</v>
      </c>
      <c r="E1765" s="6" t="s">
        <v>12</v>
      </c>
      <c r="F1765" s="6">
        <v>529.65958899999998</v>
      </c>
      <c r="G1765" s="6">
        <v>79.305763322130602</v>
      </c>
      <c r="H1765" s="6">
        <v>0.71670693796731799</v>
      </c>
      <c r="I1765" s="6">
        <v>77.901017723714702</v>
      </c>
      <c r="J1765" s="6">
        <v>80.710508920546602</v>
      </c>
      <c r="K1765" s="6">
        <v>523.46966171340796</v>
      </c>
      <c r="L1765" s="6">
        <v>79.895249557476106</v>
      </c>
      <c r="M1765" s="6">
        <v>0.68193440019623197</v>
      </c>
      <c r="N1765" s="6">
        <v>78.558658133091498</v>
      </c>
      <c r="O1765" s="6">
        <v>81.231840981860699</v>
      </c>
      <c r="P1765" s="6">
        <v>0.58948623534550404</v>
      </c>
      <c r="Q1765" s="6">
        <v>10.7224160694717</v>
      </c>
    </row>
    <row r="1766" spans="1:17">
      <c r="A1766" s="6" t="s">
        <v>1884</v>
      </c>
      <c r="B1766" s="6" t="s">
        <v>32</v>
      </c>
      <c r="C1766" s="6" t="s">
        <v>4</v>
      </c>
      <c r="D1766" s="6" t="s">
        <v>18</v>
      </c>
      <c r="E1766" s="6" t="s">
        <v>10</v>
      </c>
      <c r="F1766" s="6">
        <v>529.65958899999998</v>
      </c>
      <c r="G1766" s="6">
        <v>79.305763322130602</v>
      </c>
      <c r="H1766" s="6">
        <v>0.71670693796731799</v>
      </c>
      <c r="I1766" s="6">
        <v>77.901017723714702</v>
      </c>
      <c r="J1766" s="6">
        <v>80.710508920546602</v>
      </c>
      <c r="K1766" s="6">
        <v>512.081939367524</v>
      </c>
      <c r="L1766" s="6">
        <v>79.692423549655601</v>
      </c>
      <c r="M1766" s="6">
        <v>0.72657473693635499</v>
      </c>
      <c r="N1766" s="6">
        <v>78.268337065260397</v>
      </c>
      <c r="O1766" s="6">
        <v>81.116510034050904</v>
      </c>
      <c r="P1766" s="6">
        <v>0.38666022752502699</v>
      </c>
      <c r="Q1766" s="6">
        <v>7.0331274734684097</v>
      </c>
    </row>
    <row r="1767" spans="1:17">
      <c r="A1767" s="6" t="s">
        <v>1885</v>
      </c>
      <c r="B1767" s="6" t="s">
        <v>32</v>
      </c>
      <c r="C1767" s="6" t="s">
        <v>4</v>
      </c>
      <c r="D1767" s="6" t="s">
        <v>18</v>
      </c>
      <c r="E1767" s="6" t="s">
        <v>11</v>
      </c>
      <c r="F1767" s="6">
        <v>529.65958899999998</v>
      </c>
      <c r="G1767" s="6">
        <v>79.305763322130602</v>
      </c>
      <c r="H1767" s="6">
        <v>0.71670693796731799</v>
      </c>
      <c r="I1767" s="6">
        <v>77.901017723714702</v>
      </c>
      <c r="J1767" s="6">
        <v>80.710508920546602</v>
      </c>
      <c r="K1767" s="6">
        <v>526.65958899999998</v>
      </c>
      <c r="L1767" s="6">
        <v>79.680731430015101</v>
      </c>
      <c r="M1767" s="6">
        <v>0.68662578394134299</v>
      </c>
      <c r="N1767" s="6">
        <v>78.334944893490004</v>
      </c>
      <c r="O1767" s="6">
        <v>81.026517966540098</v>
      </c>
      <c r="P1767" s="6">
        <v>0.37496810788444201</v>
      </c>
      <c r="Q1767" s="6">
        <v>6.8204545321792498</v>
      </c>
    </row>
    <row r="1768" spans="1:17">
      <c r="A1768" s="6" t="s">
        <v>1886</v>
      </c>
      <c r="B1768" s="6" t="s">
        <v>32</v>
      </c>
      <c r="C1768" s="6" t="s">
        <v>4</v>
      </c>
      <c r="D1768" s="6" t="s">
        <v>18</v>
      </c>
      <c r="E1768" s="6" t="s">
        <v>6</v>
      </c>
      <c r="F1768" s="6">
        <v>529.65958899999998</v>
      </c>
      <c r="G1768" s="6">
        <v>79.305763322130602</v>
      </c>
      <c r="H1768" s="6">
        <v>0.71670693796731799</v>
      </c>
      <c r="I1768" s="6">
        <v>77.901017723714702</v>
      </c>
      <c r="J1768" s="6">
        <v>80.710508920546602</v>
      </c>
      <c r="K1768" s="6">
        <v>524.75254298895595</v>
      </c>
      <c r="L1768" s="6">
        <v>79.656013997176501</v>
      </c>
      <c r="M1768" s="6">
        <v>0.69403741185458501</v>
      </c>
      <c r="N1768" s="6">
        <v>78.295700669941596</v>
      </c>
      <c r="O1768" s="6">
        <v>81.016327324411506</v>
      </c>
      <c r="P1768" s="6">
        <v>0.35025067504592799</v>
      </c>
      <c r="Q1768" s="6">
        <v>6.3708586244674601</v>
      </c>
    </row>
    <row r="1769" spans="1:17">
      <c r="A1769" s="6" t="s">
        <v>1887</v>
      </c>
      <c r="B1769" s="6" t="s">
        <v>32</v>
      </c>
      <c r="C1769" s="6" t="s">
        <v>4</v>
      </c>
      <c r="D1769" s="6" t="s">
        <v>18</v>
      </c>
      <c r="E1769" s="6" t="s">
        <v>8</v>
      </c>
      <c r="F1769" s="6">
        <v>529.65958899999998</v>
      </c>
      <c r="G1769" s="6">
        <v>79.305763322130602</v>
      </c>
      <c r="H1769" s="6">
        <v>0.71670693796731799</v>
      </c>
      <c r="I1769" s="6">
        <v>77.901017723714702</v>
      </c>
      <c r="J1769" s="6">
        <v>80.710508920546602</v>
      </c>
      <c r="K1769" s="6">
        <v>504.60588340202997</v>
      </c>
      <c r="L1769" s="6">
        <v>80.010200148072101</v>
      </c>
      <c r="M1769" s="6">
        <v>0.71974077039506901</v>
      </c>
      <c r="N1769" s="6">
        <v>78.599508238097798</v>
      </c>
      <c r="O1769" s="6">
        <v>81.420892058046405</v>
      </c>
      <c r="P1769" s="6">
        <v>0.70443682594149903</v>
      </c>
      <c r="Q1769" s="6">
        <v>12.8133012944326</v>
      </c>
    </row>
    <row r="1770" spans="1:17">
      <c r="A1770" s="6" t="s">
        <v>1888</v>
      </c>
      <c r="B1770" s="6" t="s">
        <v>25</v>
      </c>
      <c r="C1770" s="6" t="s">
        <v>4</v>
      </c>
      <c r="D1770" s="6" t="s">
        <v>18</v>
      </c>
      <c r="E1770" s="6" t="s">
        <v>7</v>
      </c>
      <c r="F1770" s="6">
        <v>393.37675200000001</v>
      </c>
      <c r="G1770" s="6">
        <v>82.639101193105702</v>
      </c>
      <c r="H1770" s="6">
        <v>0.63696791950585696</v>
      </c>
      <c r="I1770" s="6">
        <v>81.390644070874202</v>
      </c>
      <c r="J1770" s="6">
        <v>83.887558315337202</v>
      </c>
      <c r="K1770" s="6">
        <v>366.84359192187401</v>
      </c>
      <c r="L1770" s="6">
        <v>83.264189784346499</v>
      </c>
      <c r="M1770" s="6">
        <v>0.65537022200289896</v>
      </c>
      <c r="N1770" s="6">
        <v>81.979664149220795</v>
      </c>
      <c r="O1770" s="6">
        <v>84.548715419472103</v>
      </c>
      <c r="P1770" s="6">
        <v>0.62508859124072602</v>
      </c>
      <c r="Q1770" s="6">
        <v>217.548405271391</v>
      </c>
    </row>
    <row r="1771" spans="1:17">
      <c r="A1771" s="6" t="s">
        <v>1889</v>
      </c>
      <c r="B1771" s="6" t="s">
        <v>25</v>
      </c>
      <c r="C1771" s="6" t="s">
        <v>4</v>
      </c>
      <c r="D1771" s="6" t="s">
        <v>18</v>
      </c>
      <c r="E1771" s="6" t="s">
        <v>5</v>
      </c>
      <c r="F1771" s="6">
        <v>393.37675200000001</v>
      </c>
      <c r="G1771" s="6">
        <v>82.639101193105702</v>
      </c>
      <c r="H1771" s="6">
        <v>0.63696791950585696</v>
      </c>
      <c r="I1771" s="6">
        <v>81.390644070874202</v>
      </c>
      <c r="J1771" s="6">
        <v>83.887558315337202</v>
      </c>
      <c r="K1771" s="6">
        <v>399.16204760733098</v>
      </c>
      <c r="L1771" s="6">
        <v>82.776226561234196</v>
      </c>
      <c r="M1771" s="6">
        <v>0.61391226384638697</v>
      </c>
      <c r="N1771" s="6">
        <v>81.572958524095199</v>
      </c>
      <c r="O1771" s="6">
        <v>83.979494598373094</v>
      </c>
      <c r="P1771" s="6">
        <v>0.13712536812842299</v>
      </c>
      <c r="Q1771" s="6">
        <v>47.723483641541399</v>
      </c>
    </row>
    <row r="1772" spans="1:17">
      <c r="A1772" s="6" t="s">
        <v>1890</v>
      </c>
      <c r="B1772" s="6" t="s">
        <v>25</v>
      </c>
      <c r="C1772" s="6" t="s">
        <v>4</v>
      </c>
      <c r="D1772" s="6" t="s">
        <v>18</v>
      </c>
      <c r="E1772" s="6" t="s">
        <v>9</v>
      </c>
      <c r="F1772" s="6">
        <v>393.37675200000001</v>
      </c>
      <c r="G1772" s="6">
        <v>82.639101193105702</v>
      </c>
      <c r="H1772" s="6">
        <v>0.63696791950585696</v>
      </c>
      <c r="I1772" s="6">
        <v>81.390644070874202</v>
      </c>
      <c r="J1772" s="6">
        <v>83.887558315337202</v>
      </c>
      <c r="K1772" s="6">
        <v>387.32263736891099</v>
      </c>
      <c r="L1772" s="6">
        <v>82.829631982966802</v>
      </c>
      <c r="M1772" s="6">
        <v>0.63834358328719498</v>
      </c>
      <c r="N1772" s="6">
        <v>81.578478559723905</v>
      </c>
      <c r="O1772" s="6">
        <v>84.080785406209699</v>
      </c>
      <c r="P1772" s="6">
        <v>0.190530789861029</v>
      </c>
      <c r="Q1772" s="6">
        <v>66.310071996503495</v>
      </c>
    </row>
    <row r="1773" spans="1:17">
      <c r="A1773" s="6" t="s">
        <v>1891</v>
      </c>
      <c r="B1773" s="6" t="s">
        <v>25</v>
      </c>
      <c r="C1773" s="6" t="s">
        <v>4</v>
      </c>
      <c r="D1773" s="6" t="s">
        <v>18</v>
      </c>
      <c r="E1773" s="6" t="s">
        <v>12</v>
      </c>
      <c r="F1773" s="6">
        <v>393.37675200000001</v>
      </c>
      <c r="G1773" s="6">
        <v>82.639101193105702</v>
      </c>
      <c r="H1773" s="6">
        <v>0.63696791950585696</v>
      </c>
      <c r="I1773" s="6">
        <v>81.390644070874202</v>
      </c>
      <c r="J1773" s="6">
        <v>83.887558315337202</v>
      </c>
      <c r="K1773" s="6">
        <v>398.73559937753998</v>
      </c>
      <c r="L1773" s="6">
        <v>82.200584382968898</v>
      </c>
      <c r="M1773" s="6">
        <v>0.66966964195958101</v>
      </c>
      <c r="N1773" s="6">
        <v>80.888031884728093</v>
      </c>
      <c r="O1773" s="6">
        <v>83.513136881209604</v>
      </c>
      <c r="P1773" s="6">
        <v>-0.43851681013687499</v>
      </c>
      <c r="Q1773" s="6">
        <v>-152.616179637225</v>
      </c>
    </row>
    <row r="1774" spans="1:17">
      <c r="A1774" s="6" t="s">
        <v>1892</v>
      </c>
      <c r="B1774" s="6" t="s">
        <v>25</v>
      </c>
      <c r="C1774" s="6" t="s">
        <v>4</v>
      </c>
      <c r="D1774" s="6" t="s">
        <v>18</v>
      </c>
      <c r="E1774" s="6" t="s">
        <v>10</v>
      </c>
      <c r="F1774" s="6">
        <v>393.37675200000001</v>
      </c>
      <c r="G1774" s="6">
        <v>82.639101193105702</v>
      </c>
      <c r="H1774" s="6">
        <v>0.63696791950585696</v>
      </c>
      <c r="I1774" s="6">
        <v>81.390644070874202</v>
      </c>
      <c r="J1774" s="6">
        <v>83.887558315337202</v>
      </c>
      <c r="K1774" s="6">
        <v>430.848038379706</v>
      </c>
      <c r="L1774" s="6">
        <v>81.881222641601497</v>
      </c>
      <c r="M1774" s="6">
        <v>0.58399140620160095</v>
      </c>
      <c r="N1774" s="6">
        <v>80.736599485446305</v>
      </c>
      <c r="O1774" s="6">
        <v>83.025845797756602</v>
      </c>
      <c r="P1774" s="6">
        <v>-0.75787855150427696</v>
      </c>
      <c r="Q1774" s="6">
        <v>-263.76304507796198</v>
      </c>
    </row>
    <row r="1775" spans="1:17">
      <c r="A1775" s="6" t="s">
        <v>1893</v>
      </c>
      <c r="B1775" s="6" t="s">
        <v>25</v>
      </c>
      <c r="C1775" s="6" t="s">
        <v>4</v>
      </c>
      <c r="D1775" s="6" t="s">
        <v>18</v>
      </c>
      <c r="E1775" s="6" t="s">
        <v>11</v>
      </c>
      <c r="F1775" s="6">
        <v>393.37675200000001</v>
      </c>
      <c r="G1775" s="6">
        <v>82.639101193105702</v>
      </c>
      <c r="H1775" s="6">
        <v>0.63696791950585696</v>
      </c>
      <c r="I1775" s="6">
        <v>81.390644070874202</v>
      </c>
      <c r="J1775" s="6">
        <v>83.887558315337202</v>
      </c>
      <c r="K1775" s="6">
        <v>393.37675200000001</v>
      </c>
      <c r="L1775" s="6">
        <v>82.639101193105702</v>
      </c>
      <c r="M1775" s="6">
        <v>0.63696791950585696</v>
      </c>
      <c r="N1775" s="6">
        <v>81.390644070874202</v>
      </c>
      <c r="O1775" s="6">
        <v>83.887558315337202</v>
      </c>
      <c r="P1775" s="6">
        <v>0</v>
      </c>
      <c r="Q1775" s="6">
        <v>0</v>
      </c>
    </row>
    <row r="1776" spans="1:17">
      <c r="A1776" s="6" t="s">
        <v>1894</v>
      </c>
      <c r="B1776" s="6" t="s">
        <v>25</v>
      </c>
      <c r="C1776" s="6" t="s">
        <v>4</v>
      </c>
      <c r="D1776" s="6" t="s">
        <v>18</v>
      </c>
      <c r="E1776" s="6" t="s">
        <v>6</v>
      </c>
      <c r="F1776" s="6">
        <v>393.37675200000001</v>
      </c>
      <c r="G1776" s="6">
        <v>82.639101193105702</v>
      </c>
      <c r="H1776" s="6">
        <v>0.63696791950585696</v>
      </c>
      <c r="I1776" s="6">
        <v>81.390644070874202</v>
      </c>
      <c r="J1776" s="6">
        <v>83.887558315337202</v>
      </c>
      <c r="K1776" s="6">
        <v>399.663953389352</v>
      </c>
      <c r="L1776" s="6">
        <v>82.435411867173201</v>
      </c>
      <c r="M1776" s="6">
        <v>0.64263716426381401</v>
      </c>
      <c r="N1776" s="6">
        <v>81.175843025216096</v>
      </c>
      <c r="O1776" s="6">
        <v>83.694980709130206</v>
      </c>
      <c r="P1776" s="6">
        <v>-0.203689325932572</v>
      </c>
      <c r="Q1776" s="6">
        <v>-70.889612525932094</v>
      </c>
    </row>
    <row r="1777" spans="1:17">
      <c r="A1777" s="6" t="s">
        <v>1895</v>
      </c>
      <c r="B1777" s="6" t="s">
        <v>25</v>
      </c>
      <c r="C1777" s="6" t="s">
        <v>4</v>
      </c>
      <c r="D1777" s="6" t="s">
        <v>18</v>
      </c>
      <c r="E1777" s="6" t="s">
        <v>8</v>
      </c>
      <c r="F1777" s="6">
        <v>393.37675200000001</v>
      </c>
      <c r="G1777" s="6">
        <v>82.639101193105702</v>
      </c>
      <c r="H1777" s="6">
        <v>0.63696791950585696</v>
      </c>
      <c r="I1777" s="6">
        <v>81.390644070874202</v>
      </c>
      <c r="J1777" s="6">
        <v>83.887558315337202</v>
      </c>
      <c r="K1777" s="6">
        <v>370.93182064029901</v>
      </c>
      <c r="L1777" s="6">
        <v>83.373774238056498</v>
      </c>
      <c r="M1777" s="6">
        <v>0.65490607643069099</v>
      </c>
      <c r="N1777" s="6">
        <v>82.090158328252301</v>
      </c>
      <c r="O1777" s="6">
        <v>84.657390147860596</v>
      </c>
      <c r="P1777" s="6">
        <v>0.73467304495075303</v>
      </c>
      <c r="Q1777" s="6">
        <v>255.68687633168301</v>
      </c>
    </row>
    <row r="1778" spans="1:17">
      <c r="A1778" s="6" t="s">
        <v>1896</v>
      </c>
      <c r="B1778" s="6" t="s">
        <v>22</v>
      </c>
      <c r="C1778" s="6" t="s">
        <v>4</v>
      </c>
      <c r="D1778" s="6" t="s">
        <v>18</v>
      </c>
      <c r="E1778" s="6" t="s">
        <v>7</v>
      </c>
      <c r="F1778" s="6">
        <v>250.38393500000001</v>
      </c>
      <c r="G1778" s="6">
        <v>80.889067259003895</v>
      </c>
      <c r="H1778" s="6">
        <v>0.81279866916662602</v>
      </c>
      <c r="I1778" s="6">
        <v>79.295981867437305</v>
      </c>
      <c r="J1778" s="6">
        <v>82.482152650570399</v>
      </c>
      <c r="K1778" s="6">
        <v>226.47128191355301</v>
      </c>
      <c r="L1778" s="6">
        <v>82.244476922857203</v>
      </c>
      <c r="M1778" s="6">
        <v>0.82087408974215803</v>
      </c>
      <c r="N1778" s="6">
        <v>80.6355637069626</v>
      </c>
      <c r="O1778" s="6">
        <v>83.853390138751905</v>
      </c>
      <c r="P1778" s="6">
        <v>1.3554096638533899</v>
      </c>
      <c r="Q1778" s="6">
        <v>367.82812352809702</v>
      </c>
    </row>
    <row r="1779" spans="1:17">
      <c r="A1779" s="6" t="s">
        <v>1897</v>
      </c>
      <c r="B1779" s="6" t="s">
        <v>22</v>
      </c>
      <c r="C1779" s="6" t="s">
        <v>4</v>
      </c>
      <c r="D1779" s="6" t="s">
        <v>18</v>
      </c>
      <c r="E1779" s="6" t="s">
        <v>5</v>
      </c>
      <c r="F1779" s="6">
        <v>250.38393500000001</v>
      </c>
      <c r="G1779" s="6">
        <v>80.889067259003895</v>
      </c>
      <c r="H1779" s="6">
        <v>0.81279866916662602</v>
      </c>
      <c r="I1779" s="6">
        <v>79.295981867437305</v>
      </c>
      <c r="J1779" s="6">
        <v>82.482152650570399</v>
      </c>
      <c r="K1779" s="6">
        <v>245.490092878273</v>
      </c>
      <c r="L1779" s="6">
        <v>81.447451144323793</v>
      </c>
      <c r="M1779" s="6">
        <v>0.79408988801826697</v>
      </c>
      <c r="N1779" s="6">
        <v>79.891034963807996</v>
      </c>
      <c r="O1779" s="6">
        <v>83.003867324839604</v>
      </c>
      <c r="P1779" s="6">
        <v>0.55838388531991301</v>
      </c>
      <c r="Q1779" s="6">
        <v>151.53300306391199</v>
      </c>
    </row>
    <row r="1780" spans="1:17">
      <c r="A1780" s="6" t="s">
        <v>1898</v>
      </c>
      <c r="B1780" s="6" t="s">
        <v>22</v>
      </c>
      <c r="C1780" s="6" t="s">
        <v>4</v>
      </c>
      <c r="D1780" s="6" t="s">
        <v>18</v>
      </c>
      <c r="E1780" s="6" t="s">
        <v>9</v>
      </c>
      <c r="F1780" s="6">
        <v>250.38393500000001</v>
      </c>
      <c r="G1780" s="6">
        <v>80.889067259003895</v>
      </c>
      <c r="H1780" s="6">
        <v>0.81279866916662602</v>
      </c>
      <c r="I1780" s="6">
        <v>79.295981867437305</v>
      </c>
      <c r="J1780" s="6">
        <v>82.482152650570399</v>
      </c>
      <c r="K1780" s="6">
        <v>247.26844737270301</v>
      </c>
      <c r="L1780" s="6">
        <v>81.090530311284894</v>
      </c>
      <c r="M1780" s="6">
        <v>0.80719589302036199</v>
      </c>
      <c r="N1780" s="6">
        <v>79.508426360965004</v>
      </c>
      <c r="O1780" s="6">
        <v>82.672634261604799</v>
      </c>
      <c r="P1780" s="6">
        <v>0.20146305228105599</v>
      </c>
      <c r="Q1780" s="6">
        <v>54.6726044951671</v>
      </c>
    </row>
    <row r="1781" spans="1:17">
      <c r="A1781" s="6" t="s">
        <v>1899</v>
      </c>
      <c r="B1781" s="6" t="s">
        <v>22</v>
      </c>
      <c r="C1781" s="6" t="s">
        <v>4</v>
      </c>
      <c r="D1781" s="6" t="s">
        <v>18</v>
      </c>
      <c r="E1781" s="6" t="s">
        <v>12</v>
      </c>
      <c r="F1781" s="6">
        <v>250.38393500000001</v>
      </c>
      <c r="G1781" s="6">
        <v>80.889067259003895</v>
      </c>
      <c r="H1781" s="6">
        <v>0.81279866916662602</v>
      </c>
      <c r="I1781" s="6">
        <v>79.295981867437305</v>
      </c>
      <c r="J1781" s="6">
        <v>82.482152650570399</v>
      </c>
      <c r="K1781" s="6">
        <v>253.95618534371999</v>
      </c>
      <c r="L1781" s="6">
        <v>79.996518879281297</v>
      </c>
      <c r="M1781" s="6">
        <v>0.91143193099657405</v>
      </c>
      <c r="N1781" s="6">
        <v>78.210112294528003</v>
      </c>
      <c r="O1781" s="6">
        <v>81.782925464034605</v>
      </c>
      <c r="P1781" s="6">
        <v>-0.89254837972254097</v>
      </c>
      <c r="Q1781" s="6">
        <v>-242.21783599950501</v>
      </c>
    </row>
    <row r="1782" spans="1:17">
      <c r="A1782" s="6" t="s">
        <v>1900</v>
      </c>
      <c r="B1782" s="6" t="s">
        <v>22</v>
      </c>
      <c r="C1782" s="6" t="s">
        <v>4</v>
      </c>
      <c r="D1782" s="6" t="s">
        <v>18</v>
      </c>
      <c r="E1782" s="6" t="s">
        <v>10</v>
      </c>
      <c r="F1782" s="6">
        <v>250.38393500000001</v>
      </c>
      <c r="G1782" s="6">
        <v>80.889067259003895</v>
      </c>
      <c r="H1782" s="6">
        <v>0.81279866916662602</v>
      </c>
      <c r="I1782" s="6">
        <v>79.295981867437305</v>
      </c>
      <c r="J1782" s="6">
        <v>82.482152650570399</v>
      </c>
      <c r="K1782" s="6">
        <v>259.58869384861401</v>
      </c>
      <c r="L1782" s="6">
        <v>80.647402995271804</v>
      </c>
      <c r="M1782" s="6">
        <v>0.79373968504018</v>
      </c>
      <c r="N1782" s="6">
        <v>79.091673212593093</v>
      </c>
      <c r="O1782" s="6">
        <v>82.2031327779506</v>
      </c>
      <c r="P1782" s="6">
        <v>-0.241664263732005</v>
      </c>
      <c r="Q1782" s="6">
        <v>-65.582321731149705</v>
      </c>
    </row>
    <row r="1783" spans="1:17">
      <c r="A1783" s="6" t="s">
        <v>1901</v>
      </c>
      <c r="B1783" s="6" t="s">
        <v>22</v>
      </c>
      <c r="C1783" s="6" t="s">
        <v>4</v>
      </c>
      <c r="D1783" s="6" t="s">
        <v>18</v>
      </c>
      <c r="E1783" s="6" t="s">
        <v>11</v>
      </c>
      <c r="F1783" s="6">
        <v>250.38393500000001</v>
      </c>
      <c r="G1783" s="6">
        <v>80.889067259003895</v>
      </c>
      <c r="H1783" s="6">
        <v>0.81279866916662602</v>
      </c>
      <c r="I1783" s="6">
        <v>79.295981867437305</v>
      </c>
      <c r="J1783" s="6">
        <v>82.482152650570399</v>
      </c>
      <c r="K1783" s="6">
        <v>253.00095627659601</v>
      </c>
      <c r="L1783" s="6">
        <v>80.274370527571406</v>
      </c>
      <c r="M1783" s="6">
        <v>0.89101722473092204</v>
      </c>
      <c r="N1783" s="6">
        <v>78.527976767098707</v>
      </c>
      <c r="O1783" s="6">
        <v>82.020764288044006</v>
      </c>
      <c r="P1783" s="6">
        <v>-0.61469673143250203</v>
      </c>
      <c r="Q1783" s="6">
        <v>-166.81506063551899</v>
      </c>
    </row>
    <row r="1784" spans="1:17">
      <c r="A1784" s="6" t="s">
        <v>1902</v>
      </c>
      <c r="B1784" s="6" t="s">
        <v>22</v>
      </c>
      <c r="C1784" s="6" t="s">
        <v>4</v>
      </c>
      <c r="D1784" s="6" t="s">
        <v>18</v>
      </c>
      <c r="E1784" s="6" t="s">
        <v>6</v>
      </c>
      <c r="F1784" s="6">
        <v>250.38393500000001</v>
      </c>
      <c r="G1784" s="6">
        <v>80.889067259003895</v>
      </c>
      <c r="H1784" s="6">
        <v>0.81279866916662602</v>
      </c>
      <c r="I1784" s="6">
        <v>79.295981867437305</v>
      </c>
      <c r="J1784" s="6">
        <v>82.482152650570399</v>
      </c>
      <c r="K1784" s="6">
        <v>238.702277395739</v>
      </c>
      <c r="L1784" s="6">
        <v>80.782879748163595</v>
      </c>
      <c r="M1784" s="6">
        <v>0.90742224978428399</v>
      </c>
      <c r="N1784" s="6">
        <v>79.004332138586307</v>
      </c>
      <c r="O1784" s="6">
        <v>82.561427357740797</v>
      </c>
      <c r="P1784" s="6">
        <v>-0.1061875108403</v>
      </c>
      <c r="Q1784" s="6">
        <v>-28.8169354964344</v>
      </c>
    </row>
    <row r="1785" spans="1:17">
      <c r="A1785" s="6" t="s">
        <v>1903</v>
      </c>
      <c r="B1785" s="6" t="s">
        <v>22</v>
      </c>
      <c r="C1785" s="6" t="s">
        <v>4</v>
      </c>
      <c r="D1785" s="6" t="s">
        <v>18</v>
      </c>
      <c r="E1785" s="6" t="s">
        <v>8</v>
      </c>
      <c r="F1785" s="6">
        <v>250.38393500000001</v>
      </c>
      <c r="G1785" s="6">
        <v>80.889067259003895</v>
      </c>
      <c r="H1785" s="6">
        <v>0.81279866916662602</v>
      </c>
      <c r="I1785" s="6">
        <v>79.295981867437305</v>
      </c>
      <c r="J1785" s="6">
        <v>82.482152650570399</v>
      </c>
      <c r="K1785" s="6">
        <v>243.65483408695999</v>
      </c>
      <c r="L1785" s="6">
        <v>80.997397492020497</v>
      </c>
      <c r="M1785" s="6">
        <v>0.87267766914874001</v>
      </c>
      <c r="N1785" s="6">
        <v>79.286949260488996</v>
      </c>
      <c r="O1785" s="6">
        <v>82.707845723551998</v>
      </c>
      <c r="P1785" s="6">
        <v>0.10833023301663</v>
      </c>
      <c r="Q1785" s="6">
        <v>29.398422775432401</v>
      </c>
    </row>
    <row r="1786" spans="1:17">
      <c r="A1786" s="6" t="s">
        <v>1904</v>
      </c>
      <c r="B1786" s="6" t="s">
        <v>59</v>
      </c>
      <c r="C1786" s="6" t="s">
        <v>4</v>
      </c>
      <c r="D1786" s="6" t="s">
        <v>18</v>
      </c>
      <c r="E1786" s="6" t="s">
        <v>7</v>
      </c>
      <c r="F1786" s="6">
        <v>175.13013100000001</v>
      </c>
      <c r="G1786" s="6">
        <v>76.721185988867305</v>
      </c>
      <c r="H1786" s="6">
        <v>1.2042138495119701</v>
      </c>
      <c r="I1786" s="6">
        <v>74.360926843823904</v>
      </c>
      <c r="J1786" s="6">
        <v>79.081445133910805</v>
      </c>
      <c r="K1786" s="6">
        <v>165.44170359121</v>
      </c>
      <c r="L1786" s="6">
        <v>77.924598913987595</v>
      </c>
      <c r="M1786" s="6">
        <v>1.1759596029449599</v>
      </c>
      <c r="N1786" s="6">
        <v>75.619718092215507</v>
      </c>
      <c r="O1786" s="6">
        <v>80.229479735759696</v>
      </c>
      <c r="P1786" s="6">
        <v>1.2034129251202801</v>
      </c>
      <c r="Q1786" s="6">
        <v>18.8400573692848</v>
      </c>
    </row>
    <row r="1787" spans="1:17">
      <c r="A1787" s="6" t="s">
        <v>1905</v>
      </c>
      <c r="B1787" s="6" t="s">
        <v>59</v>
      </c>
      <c r="C1787" s="6" t="s">
        <v>4</v>
      </c>
      <c r="D1787" s="6" t="s">
        <v>18</v>
      </c>
      <c r="E1787" s="6" t="s">
        <v>5</v>
      </c>
      <c r="F1787" s="6">
        <v>175.13013100000001</v>
      </c>
      <c r="G1787" s="6">
        <v>76.721185988867305</v>
      </c>
      <c r="H1787" s="6">
        <v>1.2042138495119701</v>
      </c>
      <c r="I1787" s="6">
        <v>74.360926843823904</v>
      </c>
      <c r="J1787" s="6">
        <v>79.081445133910805</v>
      </c>
      <c r="K1787" s="6">
        <v>164.88520273925801</v>
      </c>
      <c r="L1787" s="6">
        <v>77.465208154827295</v>
      </c>
      <c r="M1787" s="6">
        <v>1.2146630598749899</v>
      </c>
      <c r="N1787" s="6">
        <v>75.084468557472306</v>
      </c>
      <c r="O1787" s="6">
        <v>79.845947752182298</v>
      </c>
      <c r="P1787" s="6">
        <v>0.74402216596000403</v>
      </c>
      <c r="Q1787" s="6">
        <v>11.648055291831801</v>
      </c>
    </row>
    <row r="1788" spans="1:17">
      <c r="A1788" s="6" t="s">
        <v>1906</v>
      </c>
      <c r="B1788" s="6" t="s">
        <v>59</v>
      </c>
      <c r="C1788" s="6" t="s">
        <v>4</v>
      </c>
      <c r="D1788" s="6" t="s">
        <v>18</v>
      </c>
      <c r="E1788" s="6" t="s">
        <v>9</v>
      </c>
      <c r="F1788" s="6">
        <v>175.13013100000001</v>
      </c>
      <c r="G1788" s="6">
        <v>76.721185988867305</v>
      </c>
      <c r="H1788" s="6">
        <v>1.2042138495119701</v>
      </c>
      <c r="I1788" s="6">
        <v>74.360926843823904</v>
      </c>
      <c r="J1788" s="6">
        <v>79.081445133910805</v>
      </c>
      <c r="K1788" s="6">
        <v>175.17977706537499</v>
      </c>
      <c r="L1788" s="6">
        <v>77.162834272677799</v>
      </c>
      <c r="M1788" s="6">
        <v>1.16844216005655</v>
      </c>
      <c r="N1788" s="6">
        <v>74.872687638966994</v>
      </c>
      <c r="O1788" s="6">
        <v>79.452980906388603</v>
      </c>
      <c r="P1788" s="6">
        <v>0.441648283810466</v>
      </c>
      <c r="Q1788" s="6">
        <v>6.9142343665651698</v>
      </c>
    </row>
    <row r="1789" spans="1:17">
      <c r="A1789" s="6" t="s">
        <v>1907</v>
      </c>
      <c r="B1789" s="6" t="s">
        <v>59</v>
      </c>
      <c r="C1789" s="6" t="s">
        <v>4</v>
      </c>
      <c r="D1789" s="6" t="s">
        <v>18</v>
      </c>
      <c r="E1789" s="6" t="s">
        <v>12</v>
      </c>
      <c r="F1789" s="6">
        <v>175.13013100000001</v>
      </c>
      <c r="G1789" s="6">
        <v>76.721185988867305</v>
      </c>
      <c r="H1789" s="6">
        <v>1.2042138495119701</v>
      </c>
      <c r="I1789" s="6">
        <v>74.360926843823904</v>
      </c>
      <c r="J1789" s="6">
        <v>79.081445133910805</v>
      </c>
      <c r="K1789" s="6">
        <v>166.458652813394</v>
      </c>
      <c r="L1789" s="6">
        <v>78.0210482504135</v>
      </c>
      <c r="M1789" s="6">
        <v>1.1472162740065399</v>
      </c>
      <c r="N1789" s="6">
        <v>75.772504353360702</v>
      </c>
      <c r="O1789" s="6">
        <v>80.269592147466298</v>
      </c>
      <c r="P1789" s="6">
        <v>1.2998622615461699</v>
      </c>
      <c r="Q1789" s="6">
        <v>20.350022065161401</v>
      </c>
    </row>
    <row r="1790" spans="1:17">
      <c r="A1790" s="6" t="s">
        <v>1908</v>
      </c>
      <c r="B1790" s="6" t="s">
        <v>59</v>
      </c>
      <c r="C1790" s="6" t="s">
        <v>4</v>
      </c>
      <c r="D1790" s="6" t="s">
        <v>18</v>
      </c>
      <c r="E1790" s="6" t="s">
        <v>10</v>
      </c>
      <c r="F1790" s="6">
        <v>175.13013100000001</v>
      </c>
      <c r="G1790" s="6">
        <v>76.721185988867305</v>
      </c>
      <c r="H1790" s="6">
        <v>1.2042138495119701</v>
      </c>
      <c r="I1790" s="6">
        <v>74.360926843823904</v>
      </c>
      <c r="J1790" s="6">
        <v>79.081445133910805</v>
      </c>
      <c r="K1790" s="6">
        <v>169.10065887753501</v>
      </c>
      <c r="L1790" s="6">
        <v>77.066707947701602</v>
      </c>
      <c r="M1790" s="6">
        <v>1.24477493904334</v>
      </c>
      <c r="N1790" s="6">
        <v>74.626949067176696</v>
      </c>
      <c r="O1790" s="6">
        <v>79.506466828226607</v>
      </c>
      <c r="P1790" s="6">
        <v>0.34552195883426901</v>
      </c>
      <c r="Q1790" s="6">
        <v>5.40932658350388</v>
      </c>
    </row>
    <row r="1791" spans="1:17">
      <c r="A1791" s="6" t="s">
        <v>1909</v>
      </c>
      <c r="B1791" s="6" t="s">
        <v>59</v>
      </c>
      <c r="C1791" s="6" t="s">
        <v>4</v>
      </c>
      <c r="D1791" s="6" t="s">
        <v>18</v>
      </c>
      <c r="E1791" s="6" t="s">
        <v>11</v>
      </c>
      <c r="F1791" s="6">
        <v>175.13013100000001</v>
      </c>
      <c r="G1791" s="6">
        <v>76.721185988867305</v>
      </c>
      <c r="H1791" s="6">
        <v>1.2042138495119701</v>
      </c>
      <c r="I1791" s="6">
        <v>74.360926843823904</v>
      </c>
      <c r="J1791" s="6">
        <v>79.081445133910805</v>
      </c>
      <c r="K1791" s="6">
        <v>172.13013100000001</v>
      </c>
      <c r="L1791" s="6">
        <v>77.692303682008898</v>
      </c>
      <c r="M1791" s="6">
        <v>1.0811021611645999</v>
      </c>
      <c r="N1791" s="6">
        <v>75.573343446126302</v>
      </c>
      <c r="O1791" s="6">
        <v>79.811263917891495</v>
      </c>
      <c r="P1791" s="6">
        <v>0.97111769314155105</v>
      </c>
      <c r="Q1791" s="6">
        <v>15.203354284470301</v>
      </c>
    </row>
    <row r="1792" spans="1:17">
      <c r="A1792" s="6" t="s">
        <v>1910</v>
      </c>
      <c r="B1792" s="6" t="s">
        <v>59</v>
      </c>
      <c r="C1792" s="6" t="s">
        <v>4</v>
      </c>
      <c r="D1792" s="6" t="s">
        <v>18</v>
      </c>
      <c r="E1792" s="6" t="s">
        <v>6</v>
      </c>
      <c r="F1792" s="6">
        <v>175.13013100000001</v>
      </c>
      <c r="G1792" s="6">
        <v>76.721185988867305</v>
      </c>
      <c r="H1792" s="6">
        <v>1.2042138495119701</v>
      </c>
      <c r="I1792" s="6">
        <v>74.360926843823904</v>
      </c>
      <c r="J1792" s="6">
        <v>79.081445133910805</v>
      </c>
      <c r="K1792" s="6">
        <v>175.481717394176</v>
      </c>
      <c r="L1792" s="6">
        <v>76.992556217885394</v>
      </c>
      <c r="M1792" s="6">
        <v>1.1611088296112699</v>
      </c>
      <c r="N1792" s="6">
        <v>74.716782911847304</v>
      </c>
      <c r="O1792" s="6">
        <v>79.268329523923498</v>
      </c>
      <c r="P1792" s="6">
        <v>0.27137022901804603</v>
      </c>
      <c r="Q1792" s="6">
        <v>4.2484425555799596</v>
      </c>
    </row>
    <row r="1793" spans="1:17">
      <c r="A1793" s="6" t="s">
        <v>1911</v>
      </c>
      <c r="B1793" s="6" t="s">
        <v>59</v>
      </c>
      <c r="C1793" s="6" t="s">
        <v>4</v>
      </c>
      <c r="D1793" s="6" t="s">
        <v>18</v>
      </c>
      <c r="E1793" s="6" t="s">
        <v>8</v>
      </c>
      <c r="F1793" s="6">
        <v>175.13013100000001</v>
      </c>
      <c r="G1793" s="6">
        <v>76.721185988867305</v>
      </c>
      <c r="H1793" s="6">
        <v>1.2042138495119701</v>
      </c>
      <c r="I1793" s="6">
        <v>74.360926843823904</v>
      </c>
      <c r="J1793" s="6">
        <v>79.081445133910805</v>
      </c>
      <c r="K1793" s="6">
        <v>157.16158141345599</v>
      </c>
      <c r="L1793" s="6">
        <v>77.831753086321001</v>
      </c>
      <c r="M1793" s="6">
        <v>1.29129183768883</v>
      </c>
      <c r="N1793" s="6">
        <v>75.300821084450902</v>
      </c>
      <c r="O1793" s="6">
        <v>80.362685088191199</v>
      </c>
      <c r="P1793" s="6">
        <v>1.1105670974537101</v>
      </c>
      <c r="Q1793" s="6">
        <v>17.386507483602799</v>
      </c>
    </row>
    <row r="1794" spans="1:17">
      <c r="A1794" s="6" t="s">
        <v>1912</v>
      </c>
      <c r="B1794" s="6" t="s">
        <v>68</v>
      </c>
      <c r="C1794" s="6" t="s">
        <v>4</v>
      </c>
      <c r="D1794" s="6" t="s">
        <v>18</v>
      </c>
      <c r="E1794" s="6" t="s">
        <v>7</v>
      </c>
      <c r="F1794" s="6">
        <v>300.16688399999998</v>
      </c>
      <c r="G1794" s="6">
        <v>82.027675954648501</v>
      </c>
      <c r="H1794" s="6">
        <v>0.84256565393862204</v>
      </c>
      <c r="I1794" s="6">
        <v>80.376247272928794</v>
      </c>
      <c r="J1794" s="6">
        <v>83.679104636368194</v>
      </c>
      <c r="K1794" s="6">
        <v>272.25373415150602</v>
      </c>
      <c r="L1794" s="6">
        <v>83.026476174483903</v>
      </c>
      <c r="M1794" s="6">
        <v>0.89275551019865496</v>
      </c>
      <c r="N1794" s="6">
        <v>81.276675374494602</v>
      </c>
      <c r="O1794" s="6">
        <v>84.776276974473305</v>
      </c>
      <c r="P1794" s="6">
        <v>0.998800219835417</v>
      </c>
      <c r="Q1794" s="6">
        <v>57.881558322885901</v>
      </c>
    </row>
    <row r="1795" spans="1:17">
      <c r="A1795" s="6" t="s">
        <v>1913</v>
      </c>
      <c r="B1795" s="6" t="s">
        <v>68</v>
      </c>
      <c r="C1795" s="6" t="s">
        <v>4</v>
      </c>
      <c r="D1795" s="6" t="s">
        <v>18</v>
      </c>
      <c r="E1795" s="6" t="s">
        <v>5</v>
      </c>
      <c r="F1795" s="6">
        <v>300.16688399999998</v>
      </c>
      <c r="G1795" s="6">
        <v>82.027675954648501</v>
      </c>
      <c r="H1795" s="6">
        <v>0.84256565393862204</v>
      </c>
      <c r="I1795" s="6">
        <v>80.376247272928794</v>
      </c>
      <c r="J1795" s="6">
        <v>83.679104636368194</v>
      </c>
      <c r="K1795" s="6">
        <v>311.71324100167101</v>
      </c>
      <c r="L1795" s="6">
        <v>82.307994083407493</v>
      </c>
      <c r="M1795" s="6">
        <v>0.77345252114381902</v>
      </c>
      <c r="N1795" s="6">
        <v>80.792027141965605</v>
      </c>
      <c r="O1795" s="6">
        <v>83.823961024849396</v>
      </c>
      <c r="P1795" s="6">
        <v>0.280318128758964</v>
      </c>
      <c r="Q1795" s="6">
        <v>16.244740235838002</v>
      </c>
    </row>
    <row r="1796" spans="1:17">
      <c r="A1796" s="6" t="s">
        <v>1914</v>
      </c>
      <c r="B1796" s="6" t="s">
        <v>68</v>
      </c>
      <c r="C1796" s="6" t="s">
        <v>4</v>
      </c>
      <c r="D1796" s="6" t="s">
        <v>18</v>
      </c>
      <c r="E1796" s="6" t="s">
        <v>9</v>
      </c>
      <c r="F1796" s="6">
        <v>300.16688399999998</v>
      </c>
      <c r="G1796" s="6">
        <v>82.027675954648501</v>
      </c>
      <c r="H1796" s="6">
        <v>0.84256565393862204</v>
      </c>
      <c r="I1796" s="6">
        <v>80.376247272928794</v>
      </c>
      <c r="J1796" s="6">
        <v>83.679104636368194</v>
      </c>
      <c r="K1796" s="6">
        <v>291.72978760852601</v>
      </c>
      <c r="L1796" s="6">
        <v>82.465843436606804</v>
      </c>
      <c r="M1796" s="6">
        <v>0.84821934936876597</v>
      </c>
      <c r="N1796" s="6">
        <v>80.803333511844002</v>
      </c>
      <c r="O1796" s="6">
        <v>84.128353361369605</v>
      </c>
      <c r="P1796" s="6">
        <v>0.43816748195826</v>
      </c>
      <c r="Q1796" s="6">
        <v>25.392281818218098</v>
      </c>
    </row>
    <row r="1797" spans="1:17">
      <c r="A1797" s="6" t="s">
        <v>1915</v>
      </c>
      <c r="B1797" s="6" t="s">
        <v>68</v>
      </c>
      <c r="C1797" s="6" t="s">
        <v>4</v>
      </c>
      <c r="D1797" s="6" t="s">
        <v>18</v>
      </c>
      <c r="E1797" s="6" t="s">
        <v>12</v>
      </c>
      <c r="F1797" s="6">
        <v>300.16688399999998</v>
      </c>
      <c r="G1797" s="6">
        <v>82.027675954648501</v>
      </c>
      <c r="H1797" s="6">
        <v>0.84256565393862204</v>
      </c>
      <c r="I1797" s="6">
        <v>80.376247272928794</v>
      </c>
      <c r="J1797" s="6">
        <v>83.679104636368194</v>
      </c>
      <c r="K1797" s="6">
        <v>296.92277003416399</v>
      </c>
      <c r="L1797" s="6">
        <v>82.355278928964907</v>
      </c>
      <c r="M1797" s="6">
        <v>0.82975486447773805</v>
      </c>
      <c r="N1797" s="6">
        <v>80.7289593945885</v>
      </c>
      <c r="O1797" s="6">
        <v>83.9815984633413</v>
      </c>
      <c r="P1797" s="6">
        <v>0.32760297431637803</v>
      </c>
      <c r="Q1797" s="6">
        <v>18.984948429195299</v>
      </c>
    </row>
    <row r="1798" spans="1:17">
      <c r="A1798" s="6" t="s">
        <v>1916</v>
      </c>
      <c r="B1798" s="6" t="s">
        <v>68</v>
      </c>
      <c r="C1798" s="6" t="s">
        <v>4</v>
      </c>
      <c r="D1798" s="6" t="s">
        <v>18</v>
      </c>
      <c r="E1798" s="6" t="s">
        <v>10</v>
      </c>
      <c r="F1798" s="6">
        <v>300.16688399999998</v>
      </c>
      <c r="G1798" s="6">
        <v>82.027675954648501</v>
      </c>
      <c r="H1798" s="6">
        <v>0.84256565393862204</v>
      </c>
      <c r="I1798" s="6">
        <v>80.376247272928794</v>
      </c>
      <c r="J1798" s="6">
        <v>83.679104636368194</v>
      </c>
      <c r="K1798" s="6">
        <v>326.86187301818302</v>
      </c>
      <c r="L1798" s="6">
        <v>81.427050906723096</v>
      </c>
      <c r="M1798" s="6">
        <v>0.785647003352554</v>
      </c>
      <c r="N1798" s="6">
        <v>79.887182780152102</v>
      </c>
      <c r="O1798" s="6">
        <v>82.966919033294104</v>
      </c>
      <c r="P1798" s="6">
        <v>-0.60062504792539095</v>
      </c>
      <c r="Q1798" s="6">
        <v>-34.806874339102897</v>
      </c>
    </row>
    <row r="1799" spans="1:17">
      <c r="A1799" s="6" t="s">
        <v>1917</v>
      </c>
      <c r="B1799" s="6" t="s">
        <v>68</v>
      </c>
      <c r="C1799" s="6" t="s">
        <v>4</v>
      </c>
      <c r="D1799" s="6" t="s">
        <v>18</v>
      </c>
      <c r="E1799" s="6" t="s">
        <v>11</v>
      </c>
      <c r="F1799" s="6">
        <v>300.16688399999998</v>
      </c>
      <c r="G1799" s="6">
        <v>82.027675954648501</v>
      </c>
      <c r="H1799" s="6">
        <v>0.84256565393862204</v>
      </c>
      <c r="I1799" s="6">
        <v>80.376247272928794</v>
      </c>
      <c r="J1799" s="6">
        <v>83.679104636368194</v>
      </c>
      <c r="K1799" s="6">
        <v>300.43547904132203</v>
      </c>
      <c r="L1799" s="6">
        <v>81.956239549976402</v>
      </c>
      <c r="M1799" s="6">
        <v>0.85303125253815304</v>
      </c>
      <c r="N1799" s="6">
        <v>80.284298295001605</v>
      </c>
      <c r="O1799" s="6">
        <v>83.628180804951199</v>
      </c>
      <c r="P1799" s="6">
        <v>-7.1436404672141393E-2</v>
      </c>
      <c r="Q1799" s="6">
        <v>-4.1398172940822704</v>
      </c>
    </row>
    <row r="1800" spans="1:17">
      <c r="A1800" s="6" t="s">
        <v>1918</v>
      </c>
      <c r="B1800" s="6" t="s">
        <v>68</v>
      </c>
      <c r="C1800" s="6" t="s">
        <v>4</v>
      </c>
      <c r="D1800" s="6" t="s">
        <v>18</v>
      </c>
      <c r="E1800" s="6" t="s">
        <v>6</v>
      </c>
      <c r="F1800" s="6">
        <v>300.16688399999998</v>
      </c>
      <c r="G1800" s="6">
        <v>82.027675954648501</v>
      </c>
      <c r="H1800" s="6">
        <v>0.84256565393862204</v>
      </c>
      <c r="I1800" s="6">
        <v>80.376247272928794</v>
      </c>
      <c r="J1800" s="6">
        <v>83.679104636368194</v>
      </c>
      <c r="K1800" s="6">
        <v>298.03911512341301</v>
      </c>
      <c r="L1800" s="6">
        <v>82.040686797567403</v>
      </c>
      <c r="M1800" s="6">
        <v>0.86038045711414701</v>
      </c>
      <c r="N1800" s="6">
        <v>80.354341101623703</v>
      </c>
      <c r="O1800" s="6">
        <v>83.727032493511203</v>
      </c>
      <c r="P1800" s="6">
        <v>1.3010842918916399E-2</v>
      </c>
      <c r="Q1800" s="6">
        <v>0.75399248847308198</v>
      </c>
    </row>
    <row r="1801" spans="1:17">
      <c r="A1801" s="6" t="s">
        <v>1919</v>
      </c>
      <c r="B1801" s="6" t="s">
        <v>68</v>
      </c>
      <c r="C1801" s="6" t="s">
        <v>4</v>
      </c>
      <c r="D1801" s="6" t="s">
        <v>18</v>
      </c>
      <c r="E1801" s="6" t="s">
        <v>8</v>
      </c>
      <c r="F1801" s="6">
        <v>300.16688399999998</v>
      </c>
      <c r="G1801" s="6">
        <v>82.027675954648501</v>
      </c>
      <c r="H1801" s="6">
        <v>0.84256565393862204</v>
      </c>
      <c r="I1801" s="6">
        <v>80.376247272928794</v>
      </c>
      <c r="J1801" s="6">
        <v>83.679104636368194</v>
      </c>
      <c r="K1801" s="6">
        <v>297.03864823252599</v>
      </c>
      <c r="L1801" s="6">
        <v>82.367430934167999</v>
      </c>
      <c r="M1801" s="6">
        <v>0.82031333602949097</v>
      </c>
      <c r="N1801" s="6">
        <v>80.759616795550201</v>
      </c>
      <c r="O1801" s="6">
        <v>83.975245072785796</v>
      </c>
      <c r="P1801" s="6">
        <v>0.339754979519441</v>
      </c>
      <c r="Q1801" s="6">
        <v>19.689170338574801</v>
      </c>
    </row>
    <row r="1802" spans="1:17">
      <c r="A1802" s="6" t="s">
        <v>1920</v>
      </c>
      <c r="B1802" s="6" t="s">
        <v>47</v>
      </c>
      <c r="C1802" s="6" t="s">
        <v>4</v>
      </c>
      <c r="D1802" s="6" t="s">
        <v>18</v>
      </c>
      <c r="E1802" s="6" t="s">
        <v>7</v>
      </c>
      <c r="F1802" s="6">
        <v>631.99935400000004</v>
      </c>
      <c r="G1802" s="6">
        <v>77.294750909084996</v>
      </c>
      <c r="H1802" s="6">
        <v>0.70444805203078897</v>
      </c>
      <c r="I1802" s="6">
        <v>75.914032727104598</v>
      </c>
      <c r="J1802" s="6">
        <v>78.675469091065295</v>
      </c>
      <c r="K1802" s="6">
        <v>563.82225107264196</v>
      </c>
      <c r="L1802" s="6">
        <v>79.395623609683895</v>
      </c>
      <c r="M1802" s="6">
        <v>0.70143225763177997</v>
      </c>
      <c r="N1802" s="6">
        <v>78.020816384725606</v>
      </c>
      <c r="O1802" s="6">
        <v>80.770430834642198</v>
      </c>
      <c r="P1802" s="6">
        <v>2.1008727005989298</v>
      </c>
      <c r="Q1802" s="6">
        <v>33.166625836526897</v>
      </c>
    </row>
    <row r="1803" spans="1:17">
      <c r="A1803" s="6" t="s">
        <v>1921</v>
      </c>
      <c r="B1803" s="6" t="s">
        <v>47</v>
      </c>
      <c r="C1803" s="6" t="s">
        <v>4</v>
      </c>
      <c r="D1803" s="6" t="s">
        <v>18</v>
      </c>
      <c r="E1803" s="6" t="s">
        <v>5</v>
      </c>
      <c r="F1803" s="6">
        <v>631.99935400000004</v>
      </c>
      <c r="G1803" s="6">
        <v>77.294750909084996</v>
      </c>
      <c r="H1803" s="6">
        <v>0.70444805203078897</v>
      </c>
      <c r="I1803" s="6">
        <v>75.914032727104598</v>
      </c>
      <c r="J1803" s="6">
        <v>78.675469091065295</v>
      </c>
      <c r="K1803" s="6">
        <v>573.09904800152697</v>
      </c>
      <c r="L1803" s="6">
        <v>78.764318408910995</v>
      </c>
      <c r="M1803" s="6">
        <v>0.71326180615942603</v>
      </c>
      <c r="N1803" s="6">
        <v>77.366325268838494</v>
      </c>
      <c r="O1803" s="6">
        <v>80.162311548983496</v>
      </c>
      <c r="P1803" s="6">
        <v>1.46956749982603</v>
      </c>
      <c r="Q1803" s="6">
        <v>23.200166004515602</v>
      </c>
    </row>
    <row r="1804" spans="1:17">
      <c r="A1804" s="6" t="s">
        <v>1922</v>
      </c>
      <c r="B1804" s="6" t="s">
        <v>47</v>
      </c>
      <c r="C1804" s="6" t="s">
        <v>4</v>
      </c>
      <c r="D1804" s="6" t="s">
        <v>18</v>
      </c>
      <c r="E1804" s="6" t="s">
        <v>9</v>
      </c>
      <c r="F1804" s="6">
        <v>631.99935400000004</v>
      </c>
      <c r="G1804" s="6">
        <v>77.294750909084996</v>
      </c>
      <c r="H1804" s="6">
        <v>0.70444805203078897</v>
      </c>
      <c r="I1804" s="6">
        <v>75.914032727104598</v>
      </c>
      <c r="J1804" s="6">
        <v>78.675469091065295</v>
      </c>
      <c r="K1804" s="6">
        <v>609.07852801085699</v>
      </c>
      <c r="L1804" s="6">
        <v>77.845113718150998</v>
      </c>
      <c r="M1804" s="6">
        <v>0.70445649945607303</v>
      </c>
      <c r="N1804" s="6">
        <v>76.464378979217102</v>
      </c>
      <c r="O1804" s="6">
        <v>79.225848457084894</v>
      </c>
      <c r="P1804" s="6">
        <v>0.55036280906604396</v>
      </c>
      <c r="Q1804" s="6">
        <v>8.6886165722604503</v>
      </c>
    </row>
    <row r="1805" spans="1:17">
      <c r="A1805" s="6" t="s">
        <v>1923</v>
      </c>
      <c r="B1805" s="6" t="s">
        <v>47</v>
      </c>
      <c r="C1805" s="6" t="s">
        <v>4</v>
      </c>
      <c r="D1805" s="6" t="s">
        <v>18</v>
      </c>
      <c r="E1805" s="6" t="s">
        <v>12</v>
      </c>
      <c r="F1805" s="6">
        <v>631.99935400000004</v>
      </c>
      <c r="G1805" s="6">
        <v>77.294750909084996</v>
      </c>
      <c r="H1805" s="6">
        <v>0.70444805203078897</v>
      </c>
      <c r="I1805" s="6">
        <v>75.914032727104598</v>
      </c>
      <c r="J1805" s="6">
        <v>78.675469091065295</v>
      </c>
      <c r="K1805" s="6">
        <v>630.657171094707</v>
      </c>
      <c r="L1805" s="6">
        <v>77.589150710893904</v>
      </c>
      <c r="M1805" s="6">
        <v>0.68909877853657597</v>
      </c>
      <c r="N1805" s="6">
        <v>76.238517104962298</v>
      </c>
      <c r="O1805" s="6">
        <v>78.939784316825595</v>
      </c>
      <c r="P1805" s="6">
        <v>0.29439980180896402</v>
      </c>
      <c r="Q1805" s="6">
        <v>4.6477104824875699</v>
      </c>
    </row>
    <row r="1806" spans="1:17">
      <c r="A1806" s="6" t="s">
        <v>1924</v>
      </c>
      <c r="B1806" s="6" t="s">
        <v>47</v>
      </c>
      <c r="C1806" s="6" t="s">
        <v>4</v>
      </c>
      <c r="D1806" s="6" t="s">
        <v>18</v>
      </c>
      <c r="E1806" s="6" t="s">
        <v>10</v>
      </c>
      <c r="F1806" s="6">
        <v>631.99935400000004</v>
      </c>
      <c r="G1806" s="6">
        <v>77.294750909084996</v>
      </c>
      <c r="H1806" s="6">
        <v>0.70444805203078897</v>
      </c>
      <c r="I1806" s="6">
        <v>75.914032727104598</v>
      </c>
      <c r="J1806" s="6">
        <v>78.675469091065295</v>
      </c>
      <c r="K1806" s="6">
        <v>613.20812739140001</v>
      </c>
      <c r="L1806" s="6">
        <v>77.484193822639298</v>
      </c>
      <c r="M1806" s="6">
        <v>0.71337320097650503</v>
      </c>
      <c r="N1806" s="6">
        <v>76.085982348725395</v>
      </c>
      <c r="O1806" s="6">
        <v>78.882405296553301</v>
      </c>
      <c r="P1806" s="6">
        <v>0.18944291355433099</v>
      </c>
      <c r="Q1806" s="6">
        <v>2.9907486681352702</v>
      </c>
    </row>
    <row r="1807" spans="1:17">
      <c r="A1807" s="6" t="s">
        <v>1925</v>
      </c>
      <c r="B1807" s="6" t="s">
        <v>47</v>
      </c>
      <c r="C1807" s="6" t="s">
        <v>4</v>
      </c>
      <c r="D1807" s="6" t="s">
        <v>18</v>
      </c>
      <c r="E1807" s="6" t="s">
        <v>11</v>
      </c>
      <c r="F1807" s="6">
        <v>631.99935400000004</v>
      </c>
      <c r="G1807" s="6">
        <v>77.294750909084996</v>
      </c>
      <c r="H1807" s="6">
        <v>0.70444805203078897</v>
      </c>
      <c r="I1807" s="6">
        <v>75.914032727104598</v>
      </c>
      <c r="J1807" s="6">
        <v>78.675469091065295</v>
      </c>
      <c r="K1807" s="6">
        <v>630.39028884419304</v>
      </c>
      <c r="L1807" s="6">
        <v>77.546420856647202</v>
      </c>
      <c r="M1807" s="6">
        <v>0.67823034025002404</v>
      </c>
      <c r="N1807" s="6">
        <v>76.217089389757106</v>
      </c>
      <c r="O1807" s="6">
        <v>78.875752323537199</v>
      </c>
      <c r="P1807" s="6">
        <v>0.25166994756217798</v>
      </c>
      <c r="Q1807" s="6">
        <v>3.97313125289004</v>
      </c>
    </row>
    <row r="1808" spans="1:17">
      <c r="A1808" s="6" t="s">
        <v>1926</v>
      </c>
      <c r="B1808" s="6" t="s">
        <v>47</v>
      </c>
      <c r="C1808" s="6" t="s">
        <v>4</v>
      </c>
      <c r="D1808" s="6" t="s">
        <v>18</v>
      </c>
      <c r="E1808" s="6" t="s">
        <v>6</v>
      </c>
      <c r="F1808" s="6">
        <v>631.99935400000004</v>
      </c>
      <c r="G1808" s="6">
        <v>77.294750909084996</v>
      </c>
      <c r="H1808" s="6">
        <v>0.70444805203078897</v>
      </c>
      <c r="I1808" s="6">
        <v>75.914032727104598</v>
      </c>
      <c r="J1808" s="6">
        <v>78.675469091065295</v>
      </c>
      <c r="K1808" s="6">
        <v>610.54872605872401</v>
      </c>
      <c r="L1808" s="6">
        <v>77.874063949022997</v>
      </c>
      <c r="M1808" s="6">
        <v>0.68120516792385299</v>
      </c>
      <c r="N1808" s="6">
        <v>76.538901819892203</v>
      </c>
      <c r="O1808" s="6">
        <v>79.209226078153705</v>
      </c>
      <c r="P1808" s="6">
        <v>0.57931303993799999</v>
      </c>
      <c r="Q1808" s="6">
        <v>9.1456559135482394</v>
      </c>
    </row>
    <row r="1809" spans="1:17">
      <c r="A1809" s="6" t="s">
        <v>1927</v>
      </c>
      <c r="B1809" s="6" t="s">
        <v>47</v>
      </c>
      <c r="C1809" s="6" t="s">
        <v>4</v>
      </c>
      <c r="D1809" s="6" t="s">
        <v>18</v>
      </c>
      <c r="E1809" s="6" t="s">
        <v>8</v>
      </c>
      <c r="F1809" s="6">
        <v>631.99935400000004</v>
      </c>
      <c r="G1809" s="6">
        <v>77.294750909084996</v>
      </c>
      <c r="H1809" s="6">
        <v>0.70444805203078897</v>
      </c>
      <c r="I1809" s="6">
        <v>75.914032727104598</v>
      </c>
      <c r="J1809" s="6">
        <v>78.675469091065295</v>
      </c>
      <c r="K1809" s="6">
        <v>589.31600023980502</v>
      </c>
      <c r="L1809" s="6">
        <v>78.193419544171903</v>
      </c>
      <c r="M1809" s="6">
        <v>0.71676122208837101</v>
      </c>
      <c r="N1809" s="6">
        <v>76.788567548878703</v>
      </c>
      <c r="O1809" s="6">
        <v>79.598271539465102</v>
      </c>
      <c r="P1809" s="6">
        <v>0.89866863508689199</v>
      </c>
      <c r="Q1809" s="6">
        <v>14.1873452696359</v>
      </c>
    </row>
    <row r="1810" spans="1:17">
      <c r="A1810" s="6" t="s">
        <v>1928</v>
      </c>
      <c r="B1810" s="6" t="s">
        <v>70</v>
      </c>
      <c r="C1810" s="6" t="s">
        <v>4</v>
      </c>
      <c r="D1810" s="6" t="s">
        <v>18</v>
      </c>
      <c r="E1810" s="6" t="s">
        <v>7</v>
      </c>
      <c r="F1810" s="6">
        <v>384.24839700000001</v>
      </c>
      <c r="G1810" s="6">
        <v>79.851546664471499</v>
      </c>
      <c r="H1810" s="6">
        <v>0.72102624621461797</v>
      </c>
      <c r="I1810" s="6">
        <v>78.438335221890895</v>
      </c>
      <c r="J1810" s="6">
        <v>81.264758107052202</v>
      </c>
      <c r="K1810" s="6">
        <v>341.40336194916301</v>
      </c>
      <c r="L1810" s="6">
        <v>81.632147351565806</v>
      </c>
      <c r="M1810" s="6">
        <v>0.743504352289172</v>
      </c>
      <c r="N1810" s="6">
        <v>80.174878821079005</v>
      </c>
      <c r="O1810" s="6">
        <v>83.089415882052606</v>
      </c>
      <c r="P1810" s="6">
        <v>1.7806006870942599</v>
      </c>
      <c r="Q1810" s="6">
        <v>37.844584617536199</v>
      </c>
    </row>
    <row r="1811" spans="1:17">
      <c r="A1811" s="6" t="s">
        <v>1929</v>
      </c>
      <c r="B1811" s="6" t="s">
        <v>70</v>
      </c>
      <c r="C1811" s="6" t="s">
        <v>4</v>
      </c>
      <c r="D1811" s="6" t="s">
        <v>18</v>
      </c>
      <c r="E1811" s="6" t="s">
        <v>5</v>
      </c>
      <c r="F1811" s="6">
        <v>384.24839700000001</v>
      </c>
      <c r="G1811" s="6">
        <v>79.851546664471499</v>
      </c>
      <c r="H1811" s="6">
        <v>0.72102624621461797</v>
      </c>
      <c r="I1811" s="6">
        <v>78.438335221890895</v>
      </c>
      <c r="J1811" s="6">
        <v>81.264758107052202</v>
      </c>
      <c r="K1811" s="6">
        <v>351.13760002296499</v>
      </c>
      <c r="L1811" s="6">
        <v>81.055626934084799</v>
      </c>
      <c r="M1811" s="6">
        <v>0.73903450943483295</v>
      </c>
      <c r="N1811" s="6">
        <v>79.607119295592497</v>
      </c>
      <c r="O1811" s="6">
        <v>82.504134572577101</v>
      </c>
      <c r="P1811" s="6">
        <v>1.20408026961327</v>
      </c>
      <c r="Q1811" s="6">
        <v>25.591317570503101</v>
      </c>
    </row>
    <row r="1812" spans="1:17">
      <c r="A1812" s="6" t="s">
        <v>1930</v>
      </c>
      <c r="B1812" s="6" t="s">
        <v>70</v>
      </c>
      <c r="C1812" s="6" t="s">
        <v>4</v>
      </c>
      <c r="D1812" s="6" t="s">
        <v>18</v>
      </c>
      <c r="E1812" s="6" t="s">
        <v>9</v>
      </c>
      <c r="F1812" s="6">
        <v>384.24839700000001</v>
      </c>
      <c r="G1812" s="6">
        <v>79.851546664471499</v>
      </c>
      <c r="H1812" s="6">
        <v>0.72102624621461797</v>
      </c>
      <c r="I1812" s="6">
        <v>78.438335221890895</v>
      </c>
      <c r="J1812" s="6">
        <v>81.264758107052202</v>
      </c>
      <c r="K1812" s="6">
        <v>364.39316685634702</v>
      </c>
      <c r="L1812" s="6">
        <v>80.854300511976803</v>
      </c>
      <c r="M1812" s="6">
        <v>0.71308027058841295</v>
      </c>
      <c r="N1812" s="6">
        <v>79.456663181623497</v>
      </c>
      <c r="O1812" s="6">
        <v>82.251937842330094</v>
      </c>
      <c r="P1812" s="6">
        <v>1.00275384750525</v>
      </c>
      <c r="Q1812" s="6">
        <v>21.312359984764701</v>
      </c>
    </row>
    <row r="1813" spans="1:17">
      <c r="A1813" s="6" t="s">
        <v>1931</v>
      </c>
      <c r="B1813" s="6" t="s">
        <v>70</v>
      </c>
      <c r="C1813" s="6" t="s">
        <v>4</v>
      </c>
      <c r="D1813" s="6" t="s">
        <v>18</v>
      </c>
      <c r="E1813" s="6" t="s">
        <v>12</v>
      </c>
      <c r="F1813" s="6">
        <v>384.24839700000001</v>
      </c>
      <c r="G1813" s="6">
        <v>79.851546664471499</v>
      </c>
      <c r="H1813" s="6">
        <v>0.72102624621461797</v>
      </c>
      <c r="I1813" s="6">
        <v>78.438335221890895</v>
      </c>
      <c r="J1813" s="6">
        <v>81.264758107052202</v>
      </c>
      <c r="K1813" s="6">
        <v>386.69920171942499</v>
      </c>
      <c r="L1813" s="6">
        <v>79.878696500668994</v>
      </c>
      <c r="M1813" s="6">
        <v>0.70565819325928503</v>
      </c>
      <c r="N1813" s="6">
        <v>78.495606441880796</v>
      </c>
      <c r="O1813" s="6">
        <v>81.261786559457207</v>
      </c>
      <c r="P1813" s="6">
        <v>2.7149836197466502E-2</v>
      </c>
      <c r="Q1813" s="6">
        <v>0.57703800788934201</v>
      </c>
    </row>
    <row r="1814" spans="1:17">
      <c r="A1814" s="6" t="s">
        <v>1932</v>
      </c>
      <c r="B1814" s="6" t="s">
        <v>70</v>
      </c>
      <c r="C1814" s="6" t="s">
        <v>4</v>
      </c>
      <c r="D1814" s="6" t="s">
        <v>18</v>
      </c>
      <c r="E1814" s="6" t="s">
        <v>10</v>
      </c>
      <c r="F1814" s="6">
        <v>384.24839700000001</v>
      </c>
      <c r="G1814" s="6">
        <v>79.851546664471499</v>
      </c>
      <c r="H1814" s="6">
        <v>0.72102624621461797</v>
      </c>
      <c r="I1814" s="6">
        <v>78.438335221890895</v>
      </c>
      <c r="J1814" s="6">
        <v>81.264758107052202</v>
      </c>
      <c r="K1814" s="6">
        <v>395.60276225308098</v>
      </c>
      <c r="L1814" s="6">
        <v>79.552197828974897</v>
      </c>
      <c r="M1814" s="6">
        <v>0.700575657199352</v>
      </c>
      <c r="N1814" s="6">
        <v>78.179069540864205</v>
      </c>
      <c r="O1814" s="6">
        <v>80.925326117085604</v>
      </c>
      <c r="P1814" s="6">
        <v>-0.29934883549664398</v>
      </c>
      <c r="Q1814" s="6">
        <v>-6.3623093134940198</v>
      </c>
    </row>
    <row r="1815" spans="1:17">
      <c r="A1815" s="6" t="s">
        <v>1933</v>
      </c>
      <c r="B1815" s="6" t="s">
        <v>70</v>
      </c>
      <c r="C1815" s="6" t="s">
        <v>4</v>
      </c>
      <c r="D1815" s="6" t="s">
        <v>18</v>
      </c>
      <c r="E1815" s="6" t="s">
        <v>11</v>
      </c>
      <c r="F1815" s="6">
        <v>384.24839700000001</v>
      </c>
      <c r="G1815" s="6">
        <v>79.851546664471499</v>
      </c>
      <c r="H1815" s="6">
        <v>0.72102624621461797</v>
      </c>
      <c r="I1815" s="6">
        <v>78.438335221890895</v>
      </c>
      <c r="J1815" s="6">
        <v>81.264758107052202</v>
      </c>
      <c r="K1815" s="6">
        <v>385.19492106417101</v>
      </c>
      <c r="L1815" s="6">
        <v>79.748090775573402</v>
      </c>
      <c r="M1815" s="6">
        <v>0.72789015133734403</v>
      </c>
      <c r="N1815" s="6">
        <v>78.3214260789522</v>
      </c>
      <c r="O1815" s="6">
        <v>81.174755472194505</v>
      </c>
      <c r="P1815" s="6">
        <v>-0.103455888898182</v>
      </c>
      <c r="Q1815" s="6">
        <v>-2.19883389350978</v>
      </c>
    </row>
    <row r="1816" spans="1:17">
      <c r="A1816" s="6" t="s">
        <v>1934</v>
      </c>
      <c r="B1816" s="6" t="s">
        <v>70</v>
      </c>
      <c r="C1816" s="6" t="s">
        <v>4</v>
      </c>
      <c r="D1816" s="6" t="s">
        <v>18</v>
      </c>
      <c r="E1816" s="6" t="s">
        <v>6</v>
      </c>
      <c r="F1816" s="6">
        <v>384.24839700000001</v>
      </c>
      <c r="G1816" s="6">
        <v>79.851546664471499</v>
      </c>
      <c r="H1816" s="6">
        <v>0.72102624621461797</v>
      </c>
      <c r="I1816" s="6">
        <v>78.438335221890895</v>
      </c>
      <c r="J1816" s="6">
        <v>81.264758107052202</v>
      </c>
      <c r="K1816" s="6">
        <v>383.53905132124299</v>
      </c>
      <c r="L1816" s="6">
        <v>80.265485583375707</v>
      </c>
      <c r="M1816" s="6">
        <v>0.67752888761329</v>
      </c>
      <c r="N1816" s="6">
        <v>78.937528963653605</v>
      </c>
      <c r="O1816" s="6">
        <v>81.593442203097695</v>
      </c>
      <c r="P1816" s="6">
        <v>0.41393891890413698</v>
      </c>
      <c r="Q1816" s="6">
        <v>8.7977874862685308</v>
      </c>
    </row>
    <row r="1817" spans="1:17">
      <c r="A1817" s="6" t="s">
        <v>1935</v>
      </c>
      <c r="B1817" s="6" t="s">
        <v>70</v>
      </c>
      <c r="C1817" s="6" t="s">
        <v>4</v>
      </c>
      <c r="D1817" s="6" t="s">
        <v>18</v>
      </c>
      <c r="E1817" s="6" t="s">
        <v>8</v>
      </c>
      <c r="F1817" s="6">
        <v>384.24839700000001</v>
      </c>
      <c r="G1817" s="6">
        <v>79.851546664471499</v>
      </c>
      <c r="H1817" s="6">
        <v>0.72102624621461797</v>
      </c>
      <c r="I1817" s="6">
        <v>78.438335221890895</v>
      </c>
      <c r="J1817" s="6">
        <v>81.264758107052202</v>
      </c>
      <c r="K1817" s="6">
        <v>364.91784308517202</v>
      </c>
      <c r="L1817" s="6">
        <v>80.530862129939507</v>
      </c>
      <c r="M1817" s="6">
        <v>0.72671298654897598</v>
      </c>
      <c r="N1817" s="6">
        <v>79.106504676303501</v>
      </c>
      <c r="O1817" s="6">
        <v>81.955219583575499</v>
      </c>
      <c r="P1817" s="6">
        <v>0.67931546546798005</v>
      </c>
      <c r="Q1817" s="6">
        <v>14.438055540042001</v>
      </c>
    </row>
    <row r="1818" spans="1:17">
      <c r="A1818" s="6" t="s">
        <v>1936</v>
      </c>
      <c r="B1818" s="6" t="s">
        <v>40</v>
      </c>
      <c r="C1818" s="6" t="s">
        <v>4</v>
      </c>
      <c r="D1818" s="6" t="s">
        <v>18</v>
      </c>
      <c r="E1818" s="6" t="s">
        <v>7</v>
      </c>
      <c r="F1818" s="6">
        <v>379.70602700000001</v>
      </c>
      <c r="G1818" s="6">
        <v>79.222228825919203</v>
      </c>
      <c r="H1818" s="6">
        <v>0.75776133789622402</v>
      </c>
      <c r="I1818" s="6">
        <v>77.737016603642601</v>
      </c>
      <c r="J1818" s="6">
        <v>80.707441048195804</v>
      </c>
      <c r="K1818" s="6">
        <v>345.80387862459003</v>
      </c>
      <c r="L1818" s="6">
        <v>80.481530202649694</v>
      </c>
      <c r="M1818" s="6">
        <v>0.78486150452080705</v>
      </c>
      <c r="N1818" s="6">
        <v>78.943201653788904</v>
      </c>
      <c r="O1818" s="6">
        <v>82.019858751510498</v>
      </c>
      <c r="P1818" s="6">
        <v>1.2593013767305301</v>
      </c>
      <c r="Q1818" s="6">
        <v>26.928921178381199</v>
      </c>
    </row>
    <row r="1819" spans="1:17">
      <c r="A1819" s="6" t="s">
        <v>1937</v>
      </c>
      <c r="B1819" s="6" t="s">
        <v>40</v>
      </c>
      <c r="C1819" s="6" t="s">
        <v>4</v>
      </c>
      <c r="D1819" s="6" t="s">
        <v>18</v>
      </c>
      <c r="E1819" s="6" t="s">
        <v>5</v>
      </c>
      <c r="F1819" s="6">
        <v>379.70602700000001</v>
      </c>
      <c r="G1819" s="6">
        <v>79.222228825919203</v>
      </c>
      <c r="H1819" s="6">
        <v>0.75776133789622402</v>
      </c>
      <c r="I1819" s="6">
        <v>77.737016603642601</v>
      </c>
      <c r="J1819" s="6">
        <v>80.707441048195804</v>
      </c>
      <c r="K1819" s="6">
        <v>348.306663478948</v>
      </c>
      <c r="L1819" s="6">
        <v>80.307559210564094</v>
      </c>
      <c r="M1819" s="6">
        <v>0.77471775717441504</v>
      </c>
      <c r="N1819" s="6">
        <v>78.789112406502298</v>
      </c>
      <c r="O1819" s="6">
        <v>81.826006014626003</v>
      </c>
      <c r="P1819" s="6">
        <v>1.08533038464495</v>
      </c>
      <c r="Q1819" s="6">
        <v>23.2087226462708</v>
      </c>
    </row>
    <row r="1820" spans="1:17">
      <c r="A1820" s="6" t="s">
        <v>1938</v>
      </c>
      <c r="B1820" s="6" t="s">
        <v>40</v>
      </c>
      <c r="C1820" s="6" t="s">
        <v>4</v>
      </c>
      <c r="D1820" s="6" t="s">
        <v>18</v>
      </c>
      <c r="E1820" s="6" t="s">
        <v>9</v>
      </c>
      <c r="F1820" s="6">
        <v>379.70602700000001</v>
      </c>
      <c r="G1820" s="6">
        <v>79.222228825919203</v>
      </c>
      <c r="H1820" s="6">
        <v>0.75776133789622402</v>
      </c>
      <c r="I1820" s="6">
        <v>77.737016603642601</v>
      </c>
      <c r="J1820" s="6">
        <v>80.707441048195804</v>
      </c>
      <c r="K1820" s="6">
        <v>373.57916149039397</v>
      </c>
      <c r="L1820" s="6">
        <v>79.557126992205696</v>
      </c>
      <c r="M1820" s="6">
        <v>0.75034648128752202</v>
      </c>
      <c r="N1820" s="6">
        <v>78.086447888882105</v>
      </c>
      <c r="O1820" s="6">
        <v>81.027806095529201</v>
      </c>
      <c r="P1820" s="6">
        <v>0.33489816628652103</v>
      </c>
      <c r="Q1820" s="6">
        <v>7.1614678498393403</v>
      </c>
    </row>
    <row r="1821" spans="1:17">
      <c r="A1821" s="6" t="s">
        <v>1939</v>
      </c>
      <c r="B1821" s="6" t="s">
        <v>40</v>
      </c>
      <c r="C1821" s="6" t="s">
        <v>4</v>
      </c>
      <c r="D1821" s="6" t="s">
        <v>18</v>
      </c>
      <c r="E1821" s="6" t="s">
        <v>12</v>
      </c>
      <c r="F1821" s="6">
        <v>379.70602700000001</v>
      </c>
      <c r="G1821" s="6">
        <v>79.222228825919203</v>
      </c>
      <c r="H1821" s="6">
        <v>0.75776133789622402</v>
      </c>
      <c r="I1821" s="6">
        <v>77.737016603642601</v>
      </c>
      <c r="J1821" s="6">
        <v>80.707441048195804</v>
      </c>
      <c r="K1821" s="6">
        <v>377.36624984212801</v>
      </c>
      <c r="L1821" s="6">
        <v>79.488862645530901</v>
      </c>
      <c r="M1821" s="6">
        <v>0.74269563110095205</v>
      </c>
      <c r="N1821" s="6">
        <v>78.033179208573003</v>
      </c>
      <c r="O1821" s="6">
        <v>80.944546082488699</v>
      </c>
      <c r="P1821" s="6">
        <v>0.26663381961171201</v>
      </c>
      <c r="Q1821" s="6">
        <v>5.7017019471987203</v>
      </c>
    </row>
    <row r="1822" spans="1:17">
      <c r="A1822" s="6" t="s">
        <v>1940</v>
      </c>
      <c r="B1822" s="6" t="s">
        <v>40</v>
      </c>
      <c r="C1822" s="6" t="s">
        <v>4</v>
      </c>
      <c r="D1822" s="6" t="s">
        <v>18</v>
      </c>
      <c r="E1822" s="6" t="s">
        <v>10</v>
      </c>
      <c r="F1822" s="6">
        <v>379.70602700000001</v>
      </c>
      <c r="G1822" s="6">
        <v>79.222228825919203</v>
      </c>
      <c r="H1822" s="6">
        <v>0.75776133789622402</v>
      </c>
      <c r="I1822" s="6">
        <v>77.737016603642601</v>
      </c>
      <c r="J1822" s="6">
        <v>80.707441048195804</v>
      </c>
      <c r="K1822" s="6">
        <v>376.36612517245402</v>
      </c>
      <c r="L1822" s="6">
        <v>79.392303155834</v>
      </c>
      <c r="M1822" s="6">
        <v>0.75394855564101804</v>
      </c>
      <c r="N1822" s="6">
        <v>77.914563986777594</v>
      </c>
      <c r="O1822" s="6">
        <v>80.870042324890406</v>
      </c>
      <c r="P1822" s="6">
        <v>0.17007432991484001</v>
      </c>
      <c r="Q1822" s="6">
        <v>3.6368722446991599</v>
      </c>
    </row>
    <row r="1823" spans="1:17">
      <c r="A1823" s="6" t="s">
        <v>1941</v>
      </c>
      <c r="B1823" s="6" t="s">
        <v>40</v>
      </c>
      <c r="C1823" s="6" t="s">
        <v>4</v>
      </c>
      <c r="D1823" s="6" t="s">
        <v>18</v>
      </c>
      <c r="E1823" s="6" t="s">
        <v>11</v>
      </c>
      <c r="F1823" s="6">
        <v>379.70602700000001</v>
      </c>
      <c r="G1823" s="6">
        <v>79.222228825919203</v>
      </c>
      <c r="H1823" s="6">
        <v>0.75776133789622402</v>
      </c>
      <c r="I1823" s="6">
        <v>77.737016603642601</v>
      </c>
      <c r="J1823" s="6">
        <v>80.707441048195804</v>
      </c>
      <c r="K1823" s="6">
        <v>378.70602700000001</v>
      </c>
      <c r="L1823" s="6">
        <v>79.374008117434997</v>
      </c>
      <c r="M1823" s="6">
        <v>0.74385891964201001</v>
      </c>
      <c r="N1823" s="6">
        <v>77.916044634936696</v>
      </c>
      <c r="O1823" s="6">
        <v>80.831971599933397</v>
      </c>
      <c r="P1823" s="6">
        <v>0.15177929151585101</v>
      </c>
      <c r="Q1823" s="6">
        <v>3.24565084519516</v>
      </c>
    </row>
    <row r="1824" spans="1:17">
      <c r="A1824" s="6" t="s">
        <v>1942</v>
      </c>
      <c r="B1824" s="6" t="s">
        <v>40</v>
      </c>
      <c r="C1824" s="6" t="s">
        <v>4</v>
      </c>
      <c r="D1824" s="6" t="s">
        <v>18</v>
      </c>
      <c r="E1824" s="6" t="s">
        <v>6</v>
      </c>
      <c r="F1824" s="6">
        <v>379.70602700000001</v>
      </c>
      <c r="G1824" s="6">
        <v>79.222228825919203</v>
      </c>
      <c r="H1824" s="6">
        <v>0.75776133789622402</v>
      </c>
      <c r="I1824" s="6">
        <v>77.737016603642601</v>
      </c>
      <c r="J1824" s="6">
        <v>80.707441048195804</v>
      </c>
      <c r="K1824" s="6">
        <v>369.46603915442302</v>
      </c>
      <c r="L1824" s="6">
        <v>79.7186444630306</v>
      </c>
      <c r="M1824" s="6">
        <v>0.74389318668423199</v>
      </c>
      <c r="N1824" s="6">
        <v>78.260613817129496</v>
      </c>
      <c r="O1824" s="6">
        <v>81.176675108931605</v>
      </c>
      <c r="P1824" s="6">
        <v>0.49641563711139702</v>
      </c>
      <c r="Q1824" s="6">
        <v>10.615360080202001</v>
      </c>
    </row>
    <row r="1825" spans="1:17">
      <c r="A1825" s="6" t="s">
        <v>1943</v>
      </c>
      <c r="B1825" s="6" t="s">
        <v>40</v>
      </c>
      <c r="C1825" s="6" t="s">
        <v>4</v>
      </c>
      <c r="D1825" s="6" t="s">
        <v>18</v>
      </c>
      <c r="E1825" s="6" t="s">
        <v>8</v>
      </c>
      <c r="F1825" s="6">
        <v>379.70602700000001</v>
      </c>
      <c r="G1825" s="6">
        <v>79.222228825919203</v>
      </c>
      <c r="H1825" s="6">
        <v>0.75776133789622402</v>
      </c>
      <c r="I1825" s="6">
        <v>77.737016603642601</v>
      </c>
      <c r="J1825" s="6">
        <v>80.707441048195804</v>
      </c>
      <c r="K1825" s="6">
        <v>353.76177986547202</v>
      </c>
      <c r="L1825" s="6">
        <v>80.134185818754702</v>
      </c>
      <c r="M1825" s="6">
        <v>0.77559320576351298</v>
      </c>
      <c r="N1825" s="6">
        <v>78.614023135458297</v>
      </c>
      <c r="O1825" s="6">
        <v>81.654348502051207</v>
      </c>
      <c r="P1825" s="6">
        <v>0.91195699283558396</v>
      </c>
      <c r="Q1825" s="6">
        <v>19.501303208213599</v>
      </c>
    </row>
    <row r="1826" spans="1:17">
      <c r="A1826" s="6" t="s">
        <v>1944</v>
      </c>
      <c r="B1826" s="6" t="s">
        <v>92</v>
      </c>
      <c r="C1826" s="6" t="s">
        <v>4</v>
      </c>
      <c r="D1826" s="6" t="s">
        <v>18</v>
      </c>
      <c r="E1826" s="6" t="s">
        <v>7</v>
      </c>
      <c r="F1826" s="6">
        <v>556.549577</v>
      </c>
      <c r="G1826" s="6">
        <v>78.881094929562295</v>
      </c>
      <c r="H1826" s="6">
        <v>0.74562507266129296</v>
      </c>
      <c r="I1826" s="6">
        <v>77.419669787146205</v>
      </c>
      <c r="J1826" s="6">
        <v>80.342520071978399</v>
      </c>
      <c r="K1826" s="6">
        <v>546.04480636569804</v>
      </c>
      <c r="L1826" s="6">
        <v>78.715474491048496</v>
      </c>
      <c r="M1826" s="6">
        <v>0.76599909866439897</v>
      </c>
      <c r="N1826" s="6">
        <v>77.214116257666305</v>
      </c>
      <c r="O1826" s="6">
        <v>80.216832724430702</v>
      </c>
      <c r="P1826" s="6">
        <v>-0.16562043851379801</v>
      </c>
      <c r="Q1826" s="6">
        <v>-3.5515082996074501</v>
      </c>
    </row>
    <row r="1827" spans="1:17">
      <c r="A1827" s="6" t="s">
        <v>1945</v>
      </c>
      <c r="B1827" s="6" t="s">
        <v>92</v>
      </c>
      <c r="C1827" s="6" t="s">
        <v>4</v>
      </c>
      <c r="D1827" s="6" t="s">
        <v>18</v>
      </c>
      <c r="E1827" s="6" t="s">
        <v>5</v>
      </c>
      <c r="F1827" s="6">
        <v>556.549577</v>
      </c>
      <c r="G1827" s="6">
        <v>78.881094929562295</v>
      </c>
      <c r="H1827" s="6">
        <v>0.74562507266129296</v>
      </c>
      <c r="I1827" s="6">
        <v>77.419669787146205</v>
      </c>
      <c r="J1827" s="6">
        <v>80.342520071978399</v>
      </c>
      <c r="K1827" s="6">
        <v>511.743712700635</v>
      </c>
      <c r="L1827" s="6">
        <v>80.088020212772093</v>
      </c>
      <c r="M1827" s="6">
        <v>0.73431124966285699</v>
      </c>
      <c r="N1827" s="6">
        <v>78.6487701634329</v>
      </c>
      <c r="O1827" s="6">
        <v>81.527270262111301</v>
      </c>
      <c r="P1827" s="6">
        <v>1.2069252832097701</v>
      </c>
      <c r="Q1827" s="6">
        <v>25.8808948870671</v>
      </c>
    </row>
    <row r="1828" spans="1:17">
      <c r="A1828" s="6" t="s">
        <v>1946</v>
      </c>
      <c r="B1828" s="6" t="s">
        <v>92</v>
      </c>
      <c r="C1828" s="6" t="s">
        <v>4</v>
      </c>
      <c r="D1828" s="6" t="s">
        <v>18</v>
      </c>
      <c r="E1828" s="6" t="s">
        <v>9</v>
      </c>
      <c r="F1828" s="6">
        <v>556.549577</v>
      </c>
      <c r="G1828" s="6">
        <v>78.881094929562295</v>
      </c>
      <c r="H1828" s="6">
        <v>0.74562507266129296</v>
      </c>
      <c r="I1828" s="6">
        <v>77.419669787146205</v>
      </c>
      <c r="J1828" s="6">
        <v>80.342520071978399</v>
      </c>
      <c r="K1828" s="6">
        <v>545.48500078387406</v>
      </c>
      <c r="L1828" s="6">
        <v>79.164806708660294</v>
      </c>
      <c r="M1828" s="6">
        <v>0.74608176756795397</v>
      </c>
      <c r="N1828" s="6">
        <v>77.702486444227105</v>
      </c>
      <c r="O1828" s="6">
        <v>80.627126973093496</v>
      </c>
      <c r="P1828" s="6">
        <v>0.28371177909801298</v>
      </c>
      <c r="Q1828" s="6">
        <v>6.0838188040363397</v>
      </c>
    </row>
    <row r="1829" spans="1:17">
      <c r="A1829" s="6" t="s">
        <v>1947</v>
      </c>
      <c r="B1829" s="6" t="s">
        <v>92</v>
      </c>
      <c r="C1829" s="6" t="s">
        <v>4</v>
      </c>
      <c r="D1829" s="6" t="s">
        <v>18</v>
      </c>
      <c r="E1829" s="6" t="s">
        <v>12</v>
      </c>
      <c r="F1829" s="6">
        <v>556.549577</v>
      </c>
      <c r="G1829" s="6">
        <v>78.881094929562295</v>
      </c>
      <c r="H1829" s="6">
        <v>0.74562507266129296</v>
      </c>
      <c r="I1829" s="6">
        <v>77.419669787146205</v>
      </c>
      <c r="J1829" s="6">
        <v>80.342520071978399</v>
      </c>
      <c r="K1829" s="6">
        <v>549.01993768613795</v>
      </c>
      <c r="L1829" s="6">
        <v>79.884662841899299</v>
      </c>
      <c r="M1829" s="6">
        <v>0.67413069773367695</v>
      </c>
      <c r="N1829" s="6">
        <v>78.563366674341296</v>
      </c>
      <c r="O1829" s="6">
        <v>81.205959009457302</v>
      </c>
      <c r="P1829" s="6">
        <v>1.0035679123369801</v>
      </c>
      <c r="Q1829" s="6">
        <v>21.520168657128401</v>
      </c>
    </row>
    <row r="1830" spans="1:17">
      <c r="A1830" s="6" t="s">
        <v>1948</v>
      </c>
      <c r="B1830" s="6" t="s">
        <v>92</v>
      </c>
      <c r="C1830" s="6" t="s">
        <v>4</v>
      </c>
      <c r="D1830" s="6" t="s">
        <v>18</v>
      </c>
      <c r="E1830" s="6" t="s">
        <v>10</v>
      </c>
      <c r="F1830" s="6">
        <v>556.549577</v>
      </c>
      <c r="G1830" s="6">
        <v>78.881094929562295</v>
      </c>
      <c r="H1830" s="6">
        <v>0.74562507266129296</v>
      </c>
      <c r="I1830" s="6">
        <v>77.419669787146205</v>
      </c>
      <c r="J1830" s="6">
        <v>80.342520071978399</v>
      </c>
      <c r="K1830" s="6">
        <v>469.97980689943</v>
      </c>
      <c r="L1830" s="6">
        <v>79.988833123283001</v>
      </c>
      <c r="M1830" s="6">
        <v>0.78397865915652798</v>
      </c>
      <c r="N1830" s="6">
        <v>78.452234951336195</v>
      </c>
      <c r="O1830" s="6">
        <v>81.525431295229794</v>
      </c>
      <c r="P1830" s="6">
        <v>1.10773819372069</v>
      </c>
      <c r="Q1830" s="6">
        <v>23.753960707352199</v>
      </c>
    </row>
    <row r="1831" spans="1:17">
      <c r="A1831" s="6" t="s">
        <v>1949</v>
      </c>
      <c r="B1831" s="6" t="s">
        <v>92</v>
      </c>
      <c r="C1831" s="6" t="s">
        <v>4</v>
      </c>
      <c r="D1831" s="6" t="s">
        <v>18</v>
      </c>
      <c r="E1831" s="6" t="s">
        <v>11</v>
      </c>
      <c r="F1831" s="6">
        <v>556.549577</v>
      </c>
      <c r="G1831" s="6">
        <v>78.881094929562295</v>
      </c>
      <c r="H1831" s="6">
        <v>0.74562507266129296</v>
      </c>
      <c r="I1831" s="6">
        <v>77.419669787146205</v>
      </c>
      <c r="J1831" s="6">
        <v>80.342520071978399</v>
      </c>
      <c r="K1831" s="6">
        <v>554.549577</v>
      </c>
      <c r="L1831" s="6">
        <v>79.236124649839695</v>
      </c>
      <c r="M1831" s="6">
        <v>0.70545860944777505</v>
      </c>
      <c r="N1831" s="6">
        <v>77.853425775322094</v>
      </c>
      <c r="O1831" s="6">
        <v>80.618823524357396</v>
      </c>
      <c r="P1831" s="6">
        <v>0.35502972027744301</v>
      </c>
      <c r="Q1831" s="6">
        <v>7.6131364551821603</v>
      </c>
    </row>
    <row r="1832" spans="1:17">
      <c r="A1832" s="6" t="s">
        <v>1950</v>
      </c>
      <c r="B1832" s="6" t="s">
        <v>92</v>
      </c>
      <c r="C1832" s="6" t="s">
        <v>4</v>
      </c>
      <c r="D1832" s="6" t="s">
        <v>18</v>
      </c>
      <c r="E1832" s="6" t="s">
        <v>6</v>
      </c>
      <c r="F1832" s="6">
        <v>556.549577</v>
      </c>
      <c r="G1832" s="6">
        <v>78.881094929562295</v>
      </c>
      <c r="H1832" s="6">
        <v>0.74562507266129296</v>
      </c>
      <c r="I1832" s="6">
        <v>77.419669787146205</v>
      </c>
      <c r="J1832" s="6">
        <v>80.342520071978399</v>
      </c>
      <c r="K1832" s="6">
        <v>554.53726769818297</v>
      </c>
      <c r="L1832" s="6">
        <v>79.301164028891193</v>
      </c>
      <c r="M1832" s="6">
        <v>0.70528350473259704</v>
      </c>
      <c r="N1832" s="6">
        <v>77.918808359615298</v>
      </c>
      <c r="O1832" s="6">
        <v>80.683519698167004</v>
      </c>
      <c r="P1832" s="6">
        <v>0.420069099328856</v>
      </c>
      <c r="Q1832" s="6">
        <v>9.0078187575307496</v>
      </c>
    </row>
    <row r="1833" spans="1:17">
      <c r="A1833" s="6" t="s">
        <v>1951</v>
      </c>
      <c r="B1833" s="6" t="s">
        <v>92</v>
      </c>
      <c r="C1833" s="6" t="s">
        <v>4</v>
      </c>
      <c r="D1833" s="6" t="s">
        <v>18</v>
      </c>
      <c r="E1833" s="6" t="s">
        <v>8</v>
      </c>
      <c r="F1833" s="6">
        <v>556.549577</v>
      </c>
      <c r="G1833" s="6">
        <v>78.881094929562295</v>
      </c>
      <c r="H1833" s="6">
        <v>0.74562507266129296</v>
      </c>
      <c r="I1833" s="6">
        <v>77.419669787146205</v>
      </c>
      <c r="J1833" s="6">
        <v>80.342520071978399</v>
      </c>
      <c r="K1833" s="6">
        <v>531.744088940805</v>
      </c>
      <c r="L1833" s="6">
        <v>79.333056499104899</v>
      </c>
      <c r="M1833" s="6">
        <v>0.75200061457645095</v>
      </c>
      <c r="N1833" s="6">
        <v>77.859135294535093</v>
      </c>
      <c r="O1833" s="6">
        <v>80.806977703674804</v>
      </c>
      <c r="P1833" s="6">
        <v>0.45196156954261801</v>
      </c>
      <c r="Q1833" s="6">
        <v>9.6917100313104907</v>
      </c>
    </row>
    <row r="1834" spans="1:17">
      <c r="A1834" s="6" t="s">
        <v>1952</v>
      </c>
      <c r="B1834" s="6" t="s">
        <v>57</v>
      </c>
      <c r="C1834" s="6" t="s">
        <v>4</v>
      </c>
      <c r="D1834" s="6" t="s">
        <v>18</v>
      </c>
      <c r="E1834" s="6" t="s">
        <v>7</v>
      </c>
      <c r="F1834" s="6">
        <v>703.06386299999997</v>
      </c>
      <c r="G1834" s="6">
        <v>79.559068521658602</v>
      </c>
      <c r="H1834" s="6">
        <v>0.55393702498415298</v>
      </c>
      <c r="I1834" s="6">
        <v>78.473351952689697</v>
      </c>
      <c r="J1834" s="6">
        <v>80.644785090627593</v>
      </c>
      <c r="K1834" s="6">
        <v>668.43574738500297</v>
      </c>
      <c r="L1834" s="6">
        <v>80.318679136829402</v>
      </c>
      <c r="M1834" s="6">
        <v>0.55966172368425104</v>
      </c>
      <c r="N1834" s="6">
        <v>79.221742158408205</v>
      </c>
      <c r="O1834" s="6">
        <v>81.415616115250501</v>
      </c>
      <c r="P1834" s="6">
        <v>0.75961061517071504</v>
      </c>
      <c r="Q1834" s="6">
        <v>25.9901170892967</v>
      </c>
    </row>
    <row r="1835" spans="1:17">
      <c r="A1835" s="6" t="s">
        <v>1953</v>
      </c>
      <c r="B1835" s="6" t="s">
        <v>57</v>
      </c>
      <c r="C1835" s="6" t="s">
        <v>4</v>
      </c>
      <c r="D1835" s="6" t="s">
        <v>18</v>
      </c>
      <c r="E1835" s="6" t="s">
        <v>5</v>
      </c>
      <c r="F1835" s="6">
        <v>703.06386299999997</v>
      </c>
      <c r="G1835" s="6">
        <v>79.559068521658602</v>
      </c>
      <c r="H1835" s="6">
        <v>0.55393702498415298</v>
      </c>
      <c r="I1835" s="6">
        <v>78.473351952689697</v>
      </c>
      <c r="J1835" s="6">
        <v>80.644785090627593</v>
      </c>
      <c r="K1835" s="6">
        <v>660.57368387514396</v>
      </c>
      <c r="L1835" s="6">
        <v>80.429539372474807</v>
      </c>
      <c r="M1835" s="6">
        <v>0.55455517145812605</v>
      </c>
      <c r="N1835" s="6">
        <v>79.3426112364169</v>
      </c>
      <c r="O1835" s="6">
        <v>81.516467508532699</v>
      </c>
      <c r="P1835" s="6">
        <v>0.87047085081616205</v>
      </c>
      <c r="Q1835" s="6">
        <v>29.783205873771699</v>
      </c>
    </row>
    <row r="1836" spans="1:17">
      <c r="A1836" s="6" t="s">
        <v>1954</v>
      </c>
      <c r="B1836" s="6" t="s">
        <v>57</v>
      </c>
      <c r="C1836" s="6" t="s">
        <v>4</v>
      </c>
      <c r="D1836" s="6" t="s">
        <v>18</v>
      </c>
      <c r="E1836" s="6" t="s">
        <v>9</v>
      </c>
      <c r="F1836" s="6">
        <v>703.06386299999997</v>
      </c>
      <c r="G1836" s="6">
        <v>79.559068521658602</v>
      </c>
      <c r="H1836" s="6">
        <v>0.55393702498415298</v>
      </c>
      <c r="I1836" s="6">
        <v>78.473351952689697</v>
      </c>
      <c r="J1836" s="6">
        <v>80.644785090627593</v>
      </c>
      <c r="K1836" s="6">
        <v>695.56774032489795</v>
      </c>
      <c r="L1836" s="6">
        <v>79.732234052409297</v>
      </c>
      <c r="M1836" s="6">
        <v>0.55315651882186601</v>
      </c>
      <c r="N1836" s="6">
        <v>78.648047275518394</v>
      </c>
      <c r="O1836" s="6">
        <v>80.8164208293001</v>
      </c>
      <c r="P1836" s="6">
        <v>0.17316553075063701</v>
      </c>
      <c r="Q1836" s="6">
        <v>5.9248677284845597</v>
      </c>
    </row>
    <row r="1837" spans="1:17">
      <c r="A1837" s="6" t="s">
        <v>1955</v>
      </c>
      <c r="B1837" s="6" t="s">
        <v>57</v>
      </c>
      <c r="C1837" s="6" t="s">
        <v>4</v>
      </c>
      <c r="D1837" s="6" t="s">
        <v>18</v>
      </c>
      <c r="E1837" s="6" t="s">
        <v>12</v>
      </c>
      <c r="F1837" s="6">
        <v>703.06386299999997</v>
      </c>
      <c r="G1837" s="6">
        <v>79.559068521658602</v>
      </c>
      <c r="H1837" s="6">
        <v>0.55393702498415298</v>
      </c>
      <c r="I1837" s="6">
        <v>78.473351952689697</v>
      </c>
      <c r="J1837" s="6">
        <v>80.644785090627593</v>
      </c>
      <c r="K1837" s="6">
        <v>694.76284871953703</v>
      </c>
      <c r="L1837" s="6">
        <v>80.114281047294597</v>
      </c>
      <c r="M1837" s="6">
        <v>0.52722854627994098</v>
      </c>
      <c r="N1837" s="6">
        <v>79.080913096586002</v>
      </c>
      <c r="O1837" s="6">
        <v>81.147648998003305</v>
      </c>
      <c r="P1837" s="6">
        <v>0.55521252563599399</v>
      </c>
      <c r="Q1837" s="6">
        <v>18.996625721825399</v>
      </c>
    </row>
    <row r="1838" spans="1:17">
      <c r="A1838" s="6" t="s">
        <v>1956</v>
      </c>
      <c r="B1838" s="6" t="s">
        <v>57</v>
      </c>
      <c r="C1838" s="6" t="s">
        <v>4</v>
      </c>
      <c r="D1838" s="6" t="s">
        <v>18</v>
      </c>
      <c r="E1838" s="6" t="s">
        <v>10</v>
      </c>
      <c r="F1838" s="6">
        <v>703.06386299999997</v>
      </c>
      <c r="G1838" s="6">
        <v>79.559068521658602</v>
      </c>
      <c r="H1838" s="6">
        <v>0.55393702498415298</v>
      </c>
      <c r="I1838" s="6">
        <v>78.473351952689697</v>
      </c>
      <c r="J1838" s="6">
        <v>80.644785090627593</v>
      </c>
      <c r="K1838" s="6">
        <v>722.78661792110995</v>
      </c>
      <c r="L1838" s="6">
        <v>79.299858313749894</v>
      </c>
      <c r="M1838" s="6">
        <v>0.54171987197683003</v>
      </c>
      <c r="N1838" s="6">
        <v>78.238087364675394</v>
      </c>
      <c r="O1838" s="6">
        <v>80.361629262824493</v>
      </c>
      <c r="P1838" s="6">
        <v>-0.25921020790870802</v>
      </c>
      <c r="Q1838" s="6">
        <v>-8.8688908761158096</v>
      </c>
    </row>
    <row r="1839" spans="1:17">
      <c r="A1839" s="6" t="s">
        <v>1957</v>
      </c>
      <c r="B1839" s="6" t="s">
        <v>57</v>
      </c>
      <c r="C1839" s="6" t="s">
        <v>4</v>
      </c>
      <c r="D1839" s="6" t="s">
        <v>18</v>
      </c>
      <c r="E1839" s="6" t="s">
        <v>11</v>
      </c>
      <c r="F1839" s="6">
        <v>703.06386299999997</v>
      </c>
      <c r="G1839" s="6">
        <v>79.559068521658602</v>
      </c>
      <c r="H1839" s="6">
        <v>0.55393702498415298</v>
      </c>
      <c r="I1839" s="6">
        <v>78.473351952689697</v>
      </c>
      <c r="J1839" s="6">
        <v>80.644785090627593</v>
      </c>
      <c r="K1839" s="6">
        <v>703.30968638902095</v>
      </c>
      <c r="L1839" s="6">
        <v>79.538421023833095</v>
      </c>
      <c r="M1839" s="6">
        <v>0.55535626916332304</v>
      </c>
      <c r="N1839" s="6">
        <v>78.449922736272995</v>
      </c>
      <c r="O1839" s="6">
        <v>80.626919311393195</v>
      </c>
      <c r="P1839" s="6">
        <v>-2.0647497825550001E-2</v>
      </c>
      <c r="Q1839" s="6">
        <v>-0.70645522241213099</v>
      </c>
    </row>
    <row r="1840" spans="1:17">
      <c r="A1840" s="6" t="s">
        <v>1958</v>
      </c>
      <c r="B1840" s="6" t="s">
        <v>57</v>
      </c>
      <c r="C1840" s="6" t="s">
        <v>4</v>
      </c>
      <c r="D1840" s="6" t="s">
        <v>18</v>
      </c>
      <c r="E1840" s="6" t="s">
        <v>6</v>
      </c>
      <c r="F1840" s="6">
        <v>703.06386299999997</v>
      </c>
      <c r="G1840" s="6">
        <v>79.559068521658602</v>
      </c>
      <c r="H1840" s="6">
        <v>0.55393702498415298</v>
      </c>
      <c r="I1840" s="6">
        <v>78.473351952689697</v>
      </c>
      <c r="J1840" s="6">
        <v>80.644785090627593</v>
      </c>
      <c r="K1840" s="6">
        <v>708.93255643920497</v>
      </c>
      <c r="L1840" s="6">
        <v>79.970901135289296</v>
      </c>
      <c r="M1840" s="6">
        <v>0.50745719501070596</v>
      </c>
      <c r="N1840" s="6">
        <v>78.976285033068294</v>
      </c>
      <c r="O1840" s="6">
        <v>80.965517237510298</v>
      </c>
      <c r="P1840" s="6">
        <v>0.411832613630637</v>
      </c>
      <c r="Q1840" s="6">
        <v>14.0908745029133</v>
      </c>
    </row>
    <row r="1841" spans="1:17">
      <c r="A1841" s="6" t="s">
        <v>1959</v>
      </c>
      <c r="B1841" s="6" t="s">
        <v>57</v>
      </c>
      <c r="C1841" s="6" t="s">
        <v>4</v>
      </c>
      <c r="D1841" s="6" t="s">
        <v>18</v>
      </c>
      <c r="E1841" s="6" t="s">
        <v>8</v>
      </c>
      <c r="F1841" s="6">
        <v>703.06386299999997</v>
      </c>
      <c r="G1841" s="6">
        <v>79.559068521658602</v>
      </c>
      <c r="H1841" s="6">
        <v>0.55393702498415298</v>
      </c>
      <c r="I1841" s="6">
        <v>78.473351952689697</v>
      </c>
      <c r="J1841" s="6">
        <v>80.644785090627593</v>
      </c>
      <c r="K1841" s="6">
        <v>685.05515920842595</v>
      </c>
      <c r="L1841" s="6">
        <v>79.991324329993105</v>
      </c>
      <c r="M1841" s="6">
        <v>0.54912784817089999</v>
      </c>
      <c r="N1841" s="6">
        <v>78.915033747578093</v>
      </c>
      <c r="O1841" s="6">
        <v>81.067614912408104</v>
      </c>
      <c r="P1841" s="6">
        <v>0.43225580833445998</v>
      </c>
      <c r="Q1841" s="6">
        <v>14.789655182236199</v>
      </c>
    </row>
    <row r="1842" spans="1:17">
      <c r="A1842" s="6" t="s">
        <v>1960</v>
      </c>
      <c r="B1842" s="6" t="s">
        <v>45</v>
      </c>
      <c r="C1842" s="6" t="s">
        <v>4</v>
      </c>
      <c r="D1842" s="6" t="s">
        <v>18</v>
      </c>
      <c r="E1842" s="6" t="s">
        <v>7</v>
      </c>
      <c r="F1842" s="6">
        <v>677.06577500000003</v>
      </c>
      <c r="G1842" s="6">
        <v>79.948898241852703</v>
      </c>
      <c r="H1842" s="6">
        <v>0.56641155905563501</v>
      </c>
      <c r="I1842" s="6">
        <v>78.838731586103705</v>
      </c>
      <c r="J1842" s="6">
        <v>81.059064897601701</v>
      </c>
      <c r="K1842" s="6">
        <v>617.59124232868703</v>
      </c>
      <c r="L1842" s="6">
        <v>81.360627599487998</v>
      </c>
      <c r="M1842" s="6">
        <v>0.57812199566842803</v>
      </c>
      <c r="N1842" s="6">
        <v>80.2275084879779</v>
      </c>
      <c r="O1842" s="6">
        <v>82.493746710998096</v>
      </c>
      <c r="P1842" s="6">
        <v>1.41172935763532</v>
      </c>
      <c r="Q1842" s="6">
        <v>29.3754655691422</v>
      </c>
    </row>
    <row r="1843" spans="1:17">
      <c r="A1843" s="6" t="s">
        <v>1961</v>
      </c>
      <c r="B1843" s="6" t="s">
        <v>45</v>
      </c>
      <c r="C1843" s="6" t="s">
        <v>4</v>
      </c>
      <c r="D1843" s="6" t="s">
        <v>18</v>
      </c>
      <c r="E1843" s="6" t="s">
        <v>5</v>
      </c>
      <c r="F1843" s="6">
        <v>677.06577500000003</v>
      </c>
      <c r="G1843" s="6">
        <v>79.948898241852703</v>
      </c>
      <c r="H1843" s="6">
        <v>0.56641155905563501</v>
      </c>
      <c r="I1843" s="6">
        <v>78.838731586103705</v>
      </c>
      <c r="J1843" s="6">
        <v>81.059064897601701</v>
      </c>
      <c r="K1843" s="6">
        <v>607.11662996936502</v>
      </c>
      <c r="L1843" s="6">
        <v>81.593242571632004</v>
      </c>
      <c r="M1843" s="6">
        <v>0.57715590604873301</v>
      </c>
      <c r="N1843" s="6">
        <v>80.462016995776494</v>
      </c>
      <c r="O1843" s="6">
        <v>82.724468147487499</v>
      </c>
      <c r="P1843" s="6">
        <v>1.6443443297792899</v>
      </c>
      <c r="Q1843" s="6">
        <v>34.215751044629997</v>
      </c>
    </row>
    <row r="1844" spans="1:17">
      <c r="A1844" s="6" t="s">
        <v>1962</v>
      </c>
      <c r="B1844" s="6" t="s">
        <v>45</v>
      </c>
      <c r="C1844" s="6" t="s">
        <v>4</v>
      </c>
      <c r="D1844" s="6" t="s">
        <v>18</v>
      </c>
      <c r="E1844" s="6" t="s">
        <v>9</v>
      </c>
      <c r="F1844" s="6">
        <v>677.06577500000003</v>
      </c>
      <c r="G1844" s="6">
        <v>79.948898241852703</v>
      </c>
      <c r="H1844" s="6">
        <v>0.56641155905563501</v>
      </c>
      <c r="I1844" s="6">
        <v>78.838731586103705</v>
      </c>
      <c r="J1844" s="6">
        <v>81.059064897601701</v>
      </c>
      <c r="K1844" s="6">
        <v>662.48977329484399</v>
      </c>
      <c r="L1844" s="6">
        <v>80.232546822350798</v>
      </c>
      <c r="M1844" s="6">
        <v>0.57170918629852896</v>
      </c>
      <c r="N1844" s="6">
        <v>79.111996817205707</v>
      </c>
      <c r="O1844" s="6">
        <v>81.353096827495904</v>
      </c>
      <c r="P1844" s="6">
        <v>0.28364858049810898</v>
      </c>
      <c r="Q1844" s="6">
        <v>5.90220006766386</v>
      </c>
    </row>
    <row r="1845" spans="1:17">
      <c r="A1845" s="6" t="s">
        <v>1963</v>
      </c>
      <c r="B1845" s="6" t="s">
        <v>45</v>
      </c>
      <c r="C1845" s="6" t="s">
        <v>4</v>
      </c>
      <c r="D1845" s="6" t="s">
        <v>18</v>
      </c>
      <c r="E1845" s="6" t="s">
        <v>12</v>
      </c>
      <c r="F1845" s="6">
        <v>677.06577500000003</v>
      </c>
      <c r="G1845" s="6">
        <v>79.948898241852703</v>
      </c>
      <c r="H1845" s="6">
        <v>0.56641155905563501</v>
      </c>
      <c r="I1845" s="6">
        <v>78.838731586103705</v>
      </c>
      <c r="J1845" s="6">
        <v>81.059064897601701</v>
      </c>
      <c r="K1845" s="6">
        <v>680.52276905150904</v>
      </c>
      <c r="L1845" s="6">
        <v>80.044706830137002</v>
      </c>
      <c r="M1845" s="6">
        <v>0.55460616579905497</v>
      </c>
      <c r="N1845" s="6">
        <v>78.957678745170895</v>
      </c>
      <c r="O1845" s="6">
        <v>81.131734915103195</v>
      </c>
      <c r="P1845" s="6">
        <v>9.5808588284299404E-2</v>
      </c>
      <c r="Q1845" s="6">
        <v>1.9935987525879399</v>
      </c>
    </row>
    <row r="1846" spans="1:17">
      <c r="A1846" s="6" t="s">
        <v>1964</v>
      </c>
      <c r="B1846" s="6" t="s">
        <v>45</v>
      </c>
      <c r="C1846" s="6" t="s">
        <v>4</v>
      </c>
      <c r="D1846" s="6" t="s">
        <v>18</v>
      </c>
      <c r="E1846" s="6" t="s">
        <v>10</v>
      </c>
      <c r="F1846" s="6">
        <v>677.06577500000003</v>
      </c>
      <c r="G1846" s="6">
        <v>79.948898241852703</v>
      </c>
      <c r="H1846" s="6">
        <v>0.56641155905563501</v>
      </c>
      <c r="I1846" s="6">
        <v>78.838731586103705</v>
      </c>
      <c r="J1846" s="6">
        <v>81.059064897601701</v>
      </c>
      <c r="K1846" s="6">
        <v>692.70454035338605</v>
      </c>
      <c r="L1846" s="6">
        <v>79.759100951917105</v>
      </c>
      <c r="M1846" s="6">
        <v>0.54871945186548998</v>
      </c>
      <c r="N1846" s="6">
        <v>78.683610826260804</v>
      </c>
      <c r="O1846" s="6">
        <v>80.834591077573506</v>
      </c>
      <c r="P1846" s="6">
        <v>-0.189797289935555</v>
      </c>
      <c r="Q1846" s="6">
        <v>-3.9493290448795899</v>
      </c>
    </row>
    <row r="1847" spans="1:17">
      <c r="A1847" s="6" t="s">
        <v>1965</v>
      </c>
      <c r="B1847" s="6" t="s">
        <v>45</v>
      </c>
      <c r="C1847" s="6" t="s">
        <v>4</v>
      </c>
      <c r="D1847" s="6" t="s">
        <v>18</v>
      </c>
      <c r="E1847" s="6" t="s">
        <v>11</v>
      </c>
      <c r="F1847" s="6">
        <v>677.06577500000003</v>
      </c>
      <c r="G1847" s="6">
        <v>79.948898241852703</v>
      </c>
      <c r="H1847" s="6">
        <v>0.56641155905563501</v>
      </c>
      <c r="I1847" s="6">
        <v>78.838731586103705</v>
      </c>
      <c r="J1847" s="6">
        <v>81.059064897601701</v>
      </c>
      <c r="K1847" s="6">
        <v>675.99077499999999</v>
      </c>
      <c r="L1847" s="6">
        <v>80.028301678575104</v>
      </c>
      <c r="M1847" s="6">
        <v>0.56177358974568103</v>
      </c>
      <c r="N1847" s="6">
        <v>78.927225442673603</v>
      </c>
      <c r="O1847" s="6">
        <v>81.129377914476606</v>
      </c>
      <c r="P1847" s="6">
        <v>7.9403436722401494E-2</v>
      </c>
      <c r="Q1847" s="6">
        <v>1.6522380220366599</v>
      </c>
    </row>
    <row r="1848" spans="1:17">
      <c r="A1848" s="6" t="s">
        <v>1966</v>
      </c>
      <c r="B1848" s="6" t="s">
        <v>45</v>
      </c>
      <c r="C1848" s="6" t="s">
        <v>4</v>
      </c>
      <c r="D1848" s="6" t="s">
        <v>18</v>
      </c>
      <c r="E1848" s="6" t="s">
        <v>6</v>
      </c>
      <c r="F1848" s="6">
        <v>677.06577500000003</v>
      </c>
      <c r="G1848" s="6">
        <v>79.948898241852703</v>
      </c>
      <c r="H1848" s="6">
        <v>0.56641155905563501</v>
      </c>
      <c r="I1848" s="6">
        <v>78.838731586103705</v>
      </c>
      <c r="J1848" s="6">
        <v>81.059064897601701</v>
      </c>
      <c r="K1848" s="6">
        <v>675.06132807968004</v>
      </c>
      <c r="L1848" s="6">
        <v>80.266787410969499</v>
      </c>
      <c r="M1848" s="6">
        <v>0.54176837611236095</v>
      </c>
      <c r="N1848" s="6">
        <v>79.204921393789206</v>
      </c>
      <c r="O1848" s="6">
        <v>81.328653428149707</v>
      </c>
      <c r="P1848" s="6">
        <v>0.31788916911676801</v>
      </c>
      <c r="Q1848" s="6">
        <v>6.6146831130822497</v>
      </c>
    </row>
    <row r="1849" spans="1:17">
      <c r="A1849" s="6" t="s">
        <v>1967</v>
      </c>
      <c r="B1849" s="6" t="s">
        <v>45</v>
      </c>
      <c r="C1849" s="6" t="s">
        <v>4</v>
      </c>
      <c r="D1849" s="6" t="s">
        <v>18</v>
      </c>
      <c r="E1849" s="6" t="s">
        <v>8</v>
      </c>
      <c r="F1849" s="6">
        <v>677.06577500000003</v>
      </c>
      <c r="G1849" s="6">
        <v>79.948898241852703</v>
      </c>
      <c r="H1849" s="6">
        <v>0.56641155905563501</v>
      </c>
      <c r="I1849" s="6">
        <v>78.838731586103705</v>
      </c>
      <c r="J1849" s="6">
        <v>81.059064897601701</v>
      </c>
      <c r="K1849" s="6">
        <v>619.67862252192299</v>
      </c>
      <c r="L1849" s="6">
        <v>81.111683076602304</v>
      </c>
      <c r="M1849" s="6">
        <v>0.58525304266157796</v>
      </c>
      <c r="N1849" s="6">
        <v>79.964587112985598</v>
      </c>
      <c r="O1849" s="6">
        <v>82.258779040218997</v>
      </c>
      <c r="P1849" s="6">
        <v>1.16278483474956</v>
      </c>
      <c r="Q1849" s="6">
        <v>24.1953924757367</v>
      </c>
    </row>
    <row r="1850" spans="1:17">
      <c r="A1850" s="6" t="s">
        <v>1968</v>
      </c>
      <c r="B1850" s="6" t="s">
        <v>66</v>
      </c>
      <c r="C1850" s="6" t="s">
        <v>4</v>
      </c>
      <c r="D1850" s="6" t="s">
        <v>18</v>
      </c>
      <c r="E1850" s="6" t="s">
        <v>7</v>
      </c>
      <c r="F1850" s="6">
        <v>300.600707</v>
      </c>
      <c r="G1850" s="6">
        <v>79.541458119503304</v>
      </c>
      <c r="H1850" s="6">
        <v>0.70062574241516196</v>
      </c>
      <c r="I1850" s="6">
        <v>78.1682316643695</v>
      </c>
      <c r="J1850" s="6">
        <v>80.914684574636993</v>
      </c>
      <c r="K1850" s="6">
        <v>297.85304638930899</v>
      </c>
      <c r="L1850" s="6">
        <v>79.249193960762796</v>
      </c>
      <c r="M1850" s="6">
        <v>0.71909853239474797</v>
      </c>
      <c r="N1850" s="6">
        <v>77.839760837269097</v>
      </c>
      <c r="O1850" s="6">
        <v>80.658627084256494</v>
      </c>
      <c r="P1850" s="6">
        <v>-0.29226415874045097</v>
      </c>
      <c r="Q1850" s="6">
        <v>-7.8408063229143599</v>
      </c>
    </row>
    <row r="1851" spans="1:17">
      <c r="A1851" s="6" t="s">
        <v>1969</v>
      </c>
      <c r="B1851" s="6" t="s">
        <v>66</v>
      </c>
      <c r="C1851" s="6" t="s">
        <v>4</v>
      </c>
      <c r="D1851" s="6" t="s">
        <v>18</v>
      </c>
      <c r="E1851" s="6" t="s">
        <v>5</v>
      </c>
      <c r="F1851" s="6">
        <v>300.600707</v>
      </c>
      <c r="G1851" s="6">
        <v>79.541458119503304</v>
      </c>
      <c r="H1851" s="6">
        <v>0.70062574241516196</v>
      </c>
      <c r="I1851" s="6">
        <v>78.1682316643695</v>
      </c>
      <c r="J1851" s="6">
        <v>80.914684574636993</v>
      </c>
      <c r="K1851" s="6">
        <v>262.68509849101201</v>
      </c>
      <c r="L1851" s="6">
        <v>80.8250836979323</v>
      </c>
      <c r="M1851" s="6">
        <v>0.72895411232697904</v>
      </c>
      <c r="N1851" s="6">
        <v>79.396333637771406</v>
      </c>
      <c r="O1851" s="6">
        <v>82.253833758093194</v>
      </c>
      <c r="P1851" s="6">
        <v>1.28362557842901</v>
      </c>
      <c r="Q1851" s="6">
        <v>34.436858747838599</v>
      </c>
    </row>
    <row r="1852" spans="1:17">
      <c r="A1852" s="6" t="s">
        <v>1970</v>
      </c>
      <c r="B1852" s="6" t="s">
        <v>66</v>
      </c>
      <c r="C1852" s="6" t="s">
        <v>4</v>
      </c>
      <c r="D1852" s="6" t="s">
        <v>18</v>
      </c>
      <c r="E1852" s="6" t="s">
        <v>9</v>
      </c>
      <c r="F1852" s="6">
        <v>300.600707</v>
      </c>
      <c r="G1852" s="6">
        <v>79.541458119503304</v>
      </c>
      <c r="H1852" s="6">
        <v>0.70062574241516196</v>
      </c>
      <c r="I1852" s="6">
        <v>78.1682316643695</v>
      </c>
      <c r="J1852" s="6">
        <v>80.914684574636993</v>
      </c>
      <c r="K1852" s="6">
        <v>291.35168973590902</v>
      </c>
      <c r="L1852" s="6">
        <v>80.039633764930798</v>
      </c>
      <c r="M1852" s="6">
        <v>0.68230479968299296</v>
      </c>
      <c r="N1852" s="6">
        <v>78.702316357552107</v>
      </c>
      <c r="O1852" s="6">
        <v>81.376951172309504</v>
      </c>
      <c r="P1852" s="6">
        <v>0.49817564542753701</v>
      </c>
      <c r="Q1852" s="6">
        <v>13.364959861736001</v>
      </c>
    </row>
    <row r="1853" spans="1:17">
      <c r="A1853" s="6" t="s">
        <v>1971</v>
      </c>
      <c r="B1853" s="6" t="s">
        <v>66</v>
      </c>
      <c r="C1853" s="6" t="s">
        <v>4</v>
      </c>
      <c r="D1853" s="6" t="s">
        <v>18</v>
      </c>
      <c r="E1853" s="6" t="s">
        <v>12</v>
      </c>
      <c r="F1853" s="6">
        <v>300.600707</v>
      </c>
      <c r="G1853" s="6">
        <v>79.541458119503304</v>
      </c>
      <c r="H1853" s="6">
        <v>0.70062574241516196</v>
      </c>
      <c r="I1853" s="6">
        <v>78.1682316643695</v>
      </c>
      <c r="J1853" s="6">
        <v>80.914684574636993</v>
      </c>
      <c r="K1853" s="6">
        <v>299.46709461852498</v>
      </c>
      <c r="L1853" s="6">
        <v>79.910363419992393</v>
      </c>
      <c r="M1853" s="6">
        <v>0.67050846556381405</v>
      </c>
      <c r="N1853" s="6">
        <v>78.596166827487295</v>
      </c>
      <c r="O1853" s="6">
        <v>81.224560012497406</v>
      </c>
      <c r="P1853" s="6">
        <v>0.36890530048911802</v>
      </c>
      <c r="Q1853" s="6">
        <v>9.8969200503316994</v>
      </c>
    </row>
    <row r="1854" spans="1:17">
      <c r="A1854" s="6" t="s">
        <v>1972</v>
      </c>
      <c r="B1854" s="6" t="s">
        <v>66</v>
      </c>
      <c r="C1854" s="6" t="s">
        <v>4</v>
      </c>
      <c r="D1854" s="6" t="s">
        <v>18</v>
      </c>
      <c r="E1854" s="6" t="s">
        <v>10</v>
      </c>
      <c r="F1854" s="6">
        <v>300.600707</v>
      </c>
      <c r="G1854" s="6">
        <v>79.541458119503304</v>
      </c>
      <c r="H1854" s="6">
        <v>0.70062574241516196</v>
      </c>
      <c r="I1854" s="6">
        <v>78.1682316643695</v>
      </c>
      <c r="J1854" s="6">
        <v>80.914684574636993</v>
      </c>
      <c r="K1854" s="6">
        <v>298.187730183084</v>
      </c>
      <c r="L1854" s="6">
        <v>79.570707320413106</v>
      </c>
      <c r="M1854" s="6">
        <v>0.704238758662736</v>
      </c>
      <c r="N1854" s="6">
        <v>78.190399353434202</v>
      </c>
      <c r="O1854" s="6">
        <v>80.951015287392096</v>
      </c>
      <c r="P1854" s="6">
        <v>2.92492009098595E-2</v>
      </c>
      <c r="Q1854" s="6">
        <v>0.78469190482533502</v>
      </c>
    </row>
    <row r="1855" spans="1:17">
      <c r="A1855" s="6" t="s">
        <v>1973</v>
      </c>
      <c r="B1855" s="6" t="s">
        <v>66</v>
      </c>
      <c r="C1855" s="6" t="s">
        <v>4</v>
      </c>
      <c r="D1855" s="6" t="s">
        <v>18</v>
      </c>
      <c r="E1855" s="6" t="s">
        <v>11</v>
      </c>
      <c r="F1855" s="6">
        <v>300.600707</v>
      </c>
      <c r="G1855" s="6">
        <v>79.541458119503304</v>
      </c>
      <c r="H1855" s="6">
        <v>0.70062574241516196</v>
      </c>
      <c r="I1855" s="6">
        <v>78.1682316643695</v>
      </c>
      <c r="J1855" s="6">
        <v>80.914684574636993</v>
      </c>
      <c r="K1855" s="6">
        <v>299.600707</v>
      </c>
      <c r="L1855" s="6">
        <v>79.761578535461993</v>
      </c>
      <c r="M1855" s="6">
        <v>0.66709312446556601</v>
      </c>
      <c r="N1855" s="6">
        <v>78.4540760115095</v>
      </c>
      <c r="O1855" s="6">
        <v>81.069081059414501</v>
      </c>
      <c r="P1855" s="6">
        <v>0.22012041595871801</v>
      </c>
      <c r="Q1855" s="6">
        <v>5.9053479451251496</v>
      </c>
    </row>
    <row r="1856" spans="1:17">
      <c r="A1856" s="6" t="s">
        <v>1974</v>
      </c>
      <c r="B1856" s="6" t="s">
        <v>66</v>
      </c>
      <c r="C1856" s="6" t="s">
        <v>4</v>
      </c>
      <c r="D1856" s="6" t="s">
        <v>18</v>
      </c>
      <c r="E1856" s="6" t="s">
        <v>6</v>
      </c>
      <c r="F1856" s="6">
        <v>300.600707</v>
      </c>
      <c r="G1856" s="6">
        <v>79.541458119503304</v>
      </c>
      <c r="H1856" s="6">
        <v>0.70062574241516196</v>
      </c>
      <c r="I1856" s="6">
        <v>78.1682316643695</v>
      </c>
      <c r="J1856" s="6">
        <v>80.914684574636993</v>
      </c>
      <c r="K1856" s="6">
        <v>270.19466904990202</v>
      </c>
      <c r="L1856" s="6">
        <v>80.555384245751</v>
      </c>
      <c r="M1856" s="6">
        <v>0.70843434870600497</v>
      </c>
      <c r="N1856" s="6">
        <v>79.166852922287205</v>
      </c>
      <c r="O1856" s="6">
        <v>81.943915569214795</v>
      </c>
      <c r="P1856" s="6">
        <v>1.0139261262477199</v>
      </c>
      <c r="Q1856" s="6">
        <v>27.201414008179199</v>
      </c>
    </row>
    <row r="1857" spans="1:17">
      <c r="A1857" s="6" t="s">
        <v>1975</v>
      </c>
      <c r="B1857" s="6" t="s">
        <v>66</v>
      </c>
      <c r="C1857" s="6" t="s">
        <v>4</v>
      </c>
      <c r="D1857" s="6" t="s">
        <v>18</v>
      </c>
      <c r="E1857" s="6" t="s">
        <v>8</v>
      </c>
      <c r="F1857" s="6">
        <v>300.600707</v>
      </c>
      <c r="G1857" s="6">
        <v>79.541458119503304</v>
      </c>
      <c r="H1857" s="6">
        <v>0.70062574241516196</v>
      </c>
      <c r="I1857" s="6">
        <v>78.1682316643695</v>
      </c>
      <c r="J1857" s="6">
        <v>80.914684574636993</v>
      </c>
      <c r="K1857" s="6">
        <v>276.44340149049901</v>
      </c>
      <c r="L1857" s="6">
        <v>80.147195817527802</v>
      </c>
      <c r="M1857" s="6">
        <v>0.72478013796113305</v>
      </c>
      <c r="N1857" s="6">
        <v>78.726626747124001</v>
      </c>
      <c r="O1857" s="6">
        <v>81.567764887931702</v>
      </c>
      <c r="P1857" s="6">
        <v>0.60573769802458299</v>
      </c>
      <c r="Q1857" s="6">
        <v>16.250613804878402</v>
      </c>
    </row>
    <row r="1858" spans="1:17">
      <c r="A1858" s="6" t="s">
        <v>1976</v>
      </c>
      <c r="B1858" s="6" t="s">
        <v>52</v>
      </c>
      <c r="C1858" s="6" t="s">
        <v>4</v>
      </c>
      <c r="D1858" s="6" t="s">
        <v>18</v>
      </c>
      <c r="E1858" s="6" t="s">
        <v>7</v>
      </c>
      <c r="F1858" s="6">
        <v>413.88634999999999</v>
      </c>
      <c r="G1858" s="6">
        <v>78.870196095940202</v>
      </c>
      <c r="H1858" s="6">
        <v>0.69939426122303705</v>
      </c>
      <c r="I1858" s="6">
        <v>77.499383343942995</v>
      </c>
      <c r="J1858" s="6">
        <v>80.241008847937294</v>
      </c>
      <c r="K1858" s="6">
        <v>373.559032973993</v>
      </c>
      <c r="L1858" s="6">
        <v>81.073617264511</v>
      </c>
      <c r="M1858" s="6">
        <v>0.65929612169658403</v>
      </c>
      <c r="N1858" s="6">
        <v>79.781396865985698</v>
      </c>
      <c r="O1858" s="6">
        <v>82.365837663036302</v>
      </c>
      <c r="P1858" s="6">
        <v>2.2034211685708298</v>
      </c>
      <c r="Q1858" s="6">
        <v>35.173252165815903</v>
      </c>
    </row>
    <row r="1859" spans="1:17">
      <c r="A1859" s="6" t="s">
        <v>1977</v>
      </c>
      <c r="B1859" s="6" t="s">
        <v>52</v>
      </c>
      <c r="C1859" s="6" t="s">
        <v>4</v>
      </c>
      <c r="D1859" s="6" t="s">
        <v>18</v>
      </c>
      <c r="E1859" s="6" t="s">
        <v>5</v>
      </c>
      <c r="F1859" s="6">
        <v>413.88634999999999</v>
      </c>
      <c r="G1859" s="6">
        <v>78.870196095940202</v>
      </c>
      <c r="H1859" s="6">
        <v>0.69939426122303705</v>
      </c>
      <c r="I1859" s="6">
        <v>77.499383343942995</v>
      </c>
      <c r="J1859" s="6">
        <v>80.241008847937294</v>
      </c>
      <c r="K1859" s="6">
        <v>394.06095328260102</v>
      </c>
      <c r="L1859" s="6">
        <v>79.7794369102009</v>
      </c>
      <c r="M1859" s="6">
        <v>0.69455097408568101</v>
      </c>
      <c r="N1859" s="6">
        <v>78.418117000993007</v>
      </c>
      <c r="O1859" s="6">
        <v>81.140756819408793</v>
      </c>
      <c r="P1859" s="6">
        <v>0.909240814260727</v>
      </c>
      <c r="Q1859" s="6">
        <v>14.5142276454518</v>
      </c>
    </row>
    <row r="1860" spans="1:17">
      <c r="A1860" s="6" t="s">
        <v>1978</v>
      </c>
      <c r="B1860" s="6" t="s">
        <v>52</v>
      </c>
      <c r="C1860" s="6" t="s">
        <v>4</v>
      </c>
      <c r="D1860" s="6" t="s">
        <v>18</v>
      </c>
      <c r="E1860" s="6" t="s">
        <v>9</v>
      </c>
      <c r="F1860" s="6">
        <v>413.88634999999999</v>
      </c>
      <c r="G1860" s="6">
        <v>78.870196095940202</v>
      </c>
      <c r="H1860" s="6">
        <v>0.69939426122303705</v>
      </c>
      <c r="I1860" s="6">
        <v>77.499383343942995</v>
      </c>
      <c r="J1860" s="6">
        <v>80.241008847937294</v>
      </c>
      <c r="K1860" s="6">
        <v>398.40499429334398</v>
      </c>
      <c r="L1860" s="6">
        <v>79.372588971127797</v>
      </c>
      <c r="M1860" s="6">
        <v>0.70417008981608797</v>
      </c>
      <c r="N1860" s="6">
        <v>77.992415595088204</v>
      </c>
      <c r="O1860" s="6">
        <v>80.752762347167305</v>
      </c>
      <c r="P1860" s="6">
        <v>0.50239287518761</v>
      </c>
      <c r="Q1860" s="6">
        <v>8.01970659869108</v>
      </c>
    </row>
    <row r="1861" spans="1:17">
      <c r="A1861" s="6" t="s">
        <v>1979</v>
      </c>
      <c r="B1861" s="6" t="s">
        <v>52</v>
      </c>
      <c r="C1861" s="6" t="s">
        <v>4</v>
      </c>
      <c r="D1861" s="6" t="s">
        <v>18</v>
      </c>
      <c r="E1861" s="6" t="s">
        <v>12</v>
      </c>
      <c r="F1861" s="6">
        <v>413.88634999999999</v>
      </c>
      <c r="G1861" s="6">
        <v>78.870196095940202</v>
      </c>
      <c r="H1861" s="6">
        <v>0.69939426122303705</v>
      </c>
      <c r="I1861" s="6">
        <v>77.499383343942995</v>
      </c>
      <c r="J1861" s="6">
        <v>80.241008847937294</v>
      </c>
      <c r="K1861" s="6">
        <v>413.08710662278997</v>
      </c>
      <c r="L1861" s="6">
        <v>78.950917920915202</v>
      </c>
      <c r="M1861" s="6">
        <v>0.69153467706399696</v>
      </c>
      <c r="N1861" s="6">
        <v>77.595509953869794</v>
      </c>
      <c r="O1861" s="6">
        <v>80.306325887960597</v>
      </c>
      <c r="P1861" s="6">
        <v>8.0721824975043405E-2</v>
      </c>
      <c r="Q1861" s="6">
        <v>1.28856395936944</v>
      </c>
    </row>
    <row r="1862" spans="1:17">
      <c r="A1862" s="6" t="s">
        <v>1980</v>
      </c>
      <c r="B1862" s="6" t="s">
        <v>52</v>
      </c>
      <c r="C1862" s="6" t="s">
        <v>4</v>
      </c>
      <c r="D1862" s="6" t="s">
        <v>18</v>
      </c>
      <c r="E1862" s="6" t="s">
        <v>10</v>
      </c>
      <c r="F1862" s="6">
        <v>413.88634999999999</v>
      </c>
      <c r="G1862" s="6">
        <v>78.870196095940202</v>
      </c>
      <c r="H1862" s="6">
        <v>0.69939426122303705</v>
      </c>
      <c r="I1862" s="6">
        <v>77.499383343942995</v>
      </c>
      <c r="J1862" s="6">
        <v>80.241008847937294</v>
      </c>
      <c r="K1862" s="6">
        <v>415.32197062300901</v>
      </c>
      <c r="L1862" s="6">
        <v>78.8816963405705</v>
      </c>
      <c r="M1862" s="6">
        <v>0.69639361366743702</v>
      </c>
      <c r="N1862" s="6">
        <v>77.516764857782306</v>
      </c>
      <c r="O1862" s="6">
        <v>80.246627823358693</v>
      </c>
      <c r="P1862" s="6">
        <v>1.15002446303407E-2</v>
      </c>
      <c r="Q1862" s="6">
        <v>0.183578614075814</v>
      </c>
    </row>
    <row r="1863" spans="1:17">
      <c r="A1863" s="6" t="s">
        <v>1981</v>
      </c>
      <c r="B1863" s="6" t="s">
        <v>52</v>
      </c>
      <c r="C1863" s="6" t="s">
        <v>4</v>
      </c>
      <c r="D1863" s="6" t="s">
        <v>18</v>
      </c>
      <c r="E1863" s="6" t="s">
        <v>11</v>
      </c>
      <c r="F1863" s="6">
        <v>413.88634999999999</v>
      </c>
      <c r="G1863" s="6">
        <v>78.870196095940202</v>
      </c>
      <c r="H1863" s="6">
        <v>0.69939426122303705</v>
      </c>
      <c r="I1863" s="6">
        <v>77.499383343942995</v>
      </c>
      <c r="J1863" s="6">
        <v>80.241008847937294</v>
      </c>
      <c r="K1863" s="6">
        <v>413.88634999999999</v>
      </c>
      <c r="L1863" s="6">
        <v>78.870196095940202</v>
      </c>
      <c r="M1863" s="6">
        <v>0.69939426122303705</v>
      </c>
      <c r="N1863" s="6">
        <v>77.499383343942995</v>
      </c>
      <c r="O1863" s="6">
        <v>80.241008847937294</v>
      </c>
      <c r="P1863" s="6">
        <v>0</v>
      </c>
      <c r="Q1863" s="6">
        <v>0</v>
      </c>
    </row>
    <row r="1864" spans="1:17">
      <c r="A1864" s="6" t="s">
        <v>1982</v>
      </c>
      <c r="B1864" s="6" t="s">
        <v>52</v>
      </c>
      <c r="C1864" s="6" t="s">
        <v>4</v>
      </c>
      <c r="D1864" s="6" t="s">
        <v>18</v>
      </c>
      <c r="E1864" s="6" t="s">
        <v>6</v>
      </c>
      <c r="F1864" s="6">
        <v>413.88634999999999</v>
      </c>
      <c r="G1864" s="6">
        <v>78.870196095940202</v>
      </c>
      <c r="H1864" s="6">
        <v>0.69939426122303705</v>
      </c>
      <c r="I1864" s="6">
        <v>77.499383343942995</v>
      </c>
      <c r="J1864" s="6">
        <v>80.241008847937294</v>
      </c>
      <c r="K1864" s="6">
        <v>385.95768901812102</v>
      </c>
      <c r="L1864" s="6">
        <v>79.987055595395603</v>
      </c>
      <c r="M1864" s="6">
        <v>0.67918130645428099</v>
      </c>
      <c r="N1864" s="6">
        <v>78.655860234745205</v>
      </c>
      <c r="O1864" s="6">
        <v>81.318250956046001</v>
      </c>
      <c r="P1864" s="6">
        <v>1.1168594994554</v>
      </c>
      <c r="Q1864" s="6">
        <v>17.828448491130601</v>
      </c>
    </row>
    <row r="1865" spans="1:17">
      <c r="A1865" s="6" t="s">
        <v>1983</v>
      </c>
      <c r="B1865" s="6" t="s">
        <v>52</v>
      </c>
      <c r="C1865" s="6" t="s">
        <v>4</v>
      </c>
      <c r="D1865" s="6" t="s">
        <v>18</v>
      </c>
      <c r="E1865" s="6" t="s">
        <v>8</v>
      </c>
      <c r="F1865" s="6">
        <v>413.88634999999999</v>
      </c>
      <c r="G1865" s="6">
        <v>78.870196095940202</v>
      </c>
      <c r="H1865" s="6">
        <v>0.69939426122303705</v>
      </c>
      <c r="I1865" s="6">
        <v>77.499383343942995</v>
      </c>
      <c r="J1865" s="6">
        <v>80.241008847937294</v>
      </c>
      <c r="K1865" s="6">
        <v>366.64061972298299</v>
      </c>
      <c r="L1865" s="6">
        <v>80.310539160785893</v>
      </c>
      <c r="M1865" s="6">
        <v>0.72849538422673499</v>
      </c>
      <c r="N1865" s="6">
        <v>78.882688207701406</v>
      </c>
      <c r="O1865" s="6">
        <v>81.738390113870295</v>
      </c>
      <c r="P1865" s="6">
        <v>1.4403430648456901</v>
      </c>
      <c r="Q1865" s="6">
        <v>22.9922225254655</v>
      </c>
    </row>
    <row r="1866" spans="1:17">
      <c r="A1866" s="6" t="s">
        <v>1984</v>
      </c>
      <c r="B1866" s="6" t="s">
        <v>34</v>
      </c>
      <c r="C1866" s="6" t="s">
        <v>4</v>
      </c>
      <c r="D1866" s="6" t="s">
        <v>18</v>
      </c>
      <c r="E1866" s="6" t="s">
        <v>7</v>
      </c>
      <c r="F1866" s="6">
        <v>396.395084</v>
      </c>
      <c r="G1866" s="6">
        <v>78.438652382612304</v>
      </c>
      <c r="H1866" s="6">
        <v>0.65616788210384003</v>
      </c>
      <c r="I1866" s="6">
        <v>77.152563333688803</v>
      </c>
      <c r="J1866" s="6">
        <v>79.724741431535804</v>
      </c>
      <c r="K1866" s="6">
        <v>342.85424052171402</v>
      </c>
      <c r="L1866" s="6">
        <v>80.427477244729999</v>
      </c>
      <c r="M1866" s="6">
        <v>0.65731526791310302</v>
      </c>
      <c r="N1866" s="6">
        <v>79.139139319620298</v>
      </c>
      <c r="O1866" s="6">
        <v>81.715815169839701</v>
      </c>
      <c r="P1866" s="6">
        <v>1.9888248621176801</v>
      </c>
      <c r="Q1866" s="6">
        <v>36.385538719630503</v>
      </c>
    </row>
    <row r="1867" spans="1:17">
      <c r="A1867" s="6" t="s">
        <v>1985</v>
      </c>
      <c r="B1867" s="6" t="s">
        <v>34</v>
      </c>
      <c r="C1867" s="6" t="s">
        <v>4</v>
      </c>
      <c r="D1867" s="6" t="s">
        <v>18</v>
      </c>
      <c r="E1867" s="6" t="s">
        <v>5</v>
      </c>
      <c r="F1867" s="6">
        <v>396.395084</v>
      </c>
      <c r="G1867" s="6">
        <v>78.438652382612304</v>
      </c>
      <c r="H1867" s="6">
        <v>0.65616788210384003</v>
      </c>
      <c r="I1867" s="6">
        <v>77.152563333688803</v>
      </c>
      <c r="J1867" s="6">
        <v>79.724741431535804</v>
      </c>
      <c r="K1867" s="6">
        <v>360.73470997956002</v>
      </c>
      <c r="L1867" s="6">
        <v>79.535188268557604</v>
      </c>
      <c r="M1867" s="6">
        <v>0.67009545657550995</v>
      </c>
      <c r="N1867" s="6">
        <v>78.221801173669604</v>
      </c>
      <c r="O1867" s="6">
        <v>80.848575363445605</v>
      </c>
      <c r="P1867" s="6">
        <v>1.09653588594531</v>
      </c>
      <c r="Q1867" s="6">
        <v>20.061117343959801</v>
      </c>
    </row>
    <row r="1868" spans="1:17">
      <c r="A1868" s="6" t="s">
        <v>1986</v>
      </c>
      <c r="B1868" s="6" t="s">
        <v>34</v>
      </c>
      <c r="C1868" s="6" t="s">
        <v>4</v>
      </c>
      <c r="D1868" s="6" t="s">
        <v>18</v>
      </c>
      <c r="E1868" s="6" t="s">
        <v>9</v>
      </c>
      <c r="F1868" s="6">
        <v>396.395084</v>
      </c>
      <c r="G1868" s="6">
        <v>78.438652382612304</v>
      </c>
      <c r="H1868" s="6">
        <v>0.65616788210384003</v>
      </c>
      <c r="I1868" s="6">
        <v>77.152563333688803</v>
      </c>
      <c r="J1868" s="6">
        <v>79.724741431535804</v>
      </c>
      <c r="K1868" s="6">
        <v>393.85396257917802</v>
      </c>
      <c r="L1868" s="6">
        <v>78.617660804695802</v>
      </c>
      <c r="M1868" s="6">
        <v>0.65225010198833899</v>
      </c>
      <c r="N1868" s="6">
        <v>77.339250604798707</v>
      </c>
      <c r="O1868" s="6">
        <v>79.896071004592997</v>
      </c>
      <c r="P1868" s="6">
        <v>0.17900842208352699</v>
      </c>
      <c r="Q1868" s="6">
        <v>3.27495798997847</v>
      </c>
    </row>
    <row r="1869" spans="1:17">
      <c r="A1869" s="6" t="s">
        <v>1987</v>
      </c>
      <c r="B1869" s="6" t="s">
        <v>34</v>
      </c>
      <c r="C1869" s="6" t="s">
        <v>4</v>
      </c>
      <c r="D1869" s="6" t="s">
        <v>18</v>
      </c>
      <c r="E1869" s="6" t="s">
        <v>12</v>
      </c>
      <c r="F1869" s="6">
        <v>396.395084</v>
      </c>
      <c r="G1869" s="6">
        <v>78.438652382612304</v>
      </c>
      <c r="H1869" s="6">
        <v>0.65616788210384003</v>
      </c>
      <c r="I1869" s="6">
        <v>77.152563333688803</v>
      </c>
      <c r="J1869" s="6">
        <v>79.724741431535804</v>
      </c>
      <c r="K1869" s="6">
        <v>401.07343254559299</v>
      </c>
      <c r="L1869" s="6">
        <v>78.071465956908696</v>
      </c>
      <c r="M1869" s="6">
        <v>0.66946495347316304</v>
      </c>
      <c r="N1869" s="6">
        <v>76.759314648101295</v>
      </c>
      <c r="O1869" s="6">
        <v>79.383617265716097</v>
      </c>
      <c r="P1869" s="6">
        <v>-0.36718642570355098</v>
      </c>
      <c r="Q1869" s="6">
        <v>-6.7176734182281796</v>
      </c>
    </row>
    <row r="1870" spans="1:17">
      <c r="A1870" s="6" t="s">
        <v>1988</v>
      </c>
      <c r="B1870" s="6" t="s">
        <v>34</v>
      </c>
      <c r="C1870" s="6" t="s">
        <v>4</v>
      </c>
      <c r="D1870" s="6" t="s">
        <v>18</v>
      </c>
      <c r="E1870" s="6" t="s">
        <v>10</v>
      </c>
      <c r="F1870" s="6">
        <v>396.395084</v>
      </c>
      <c r="G1870" s="6">
        <v>78.438652382612304</v>
      </c>
      <c r="H1870" s="6">
        <v>0.65616788210384003</v>
      </c>
      <c r="I1870" s="6">
        <v>77.152563333688803</v>
      </c>
      <c r="J1870" s="6">
        <v>79.724741431535804</v>
      </c>
      <c r="K1870" s="6">
        <v>373.83517960077</v>
      </c>
      <c r="L1870" s="6">
        <v>78.966356019643897</v>
      </c>
      <c r="M1870" s="6">
        <v>0.67350508554050903</v>
      </c>
      <c r="N1870" s="6">
        <v>77.646286051984504</v>
      </c>
      <c r="O1870" s="6">
        <v>80.286425987303303</v>
      </c>
      <c r="P1870" s="6">
        <v>0.52770363703160705</v>
      </c>
      <c r="Q1870" s="6">
        <v>9.6543348202408108</v>
      </c>
    </row>
    <row r="1871" spans="1:17">
      <c r="A1871" s="6" t="s">
        <v>1989</v>
      </c>
      <c r="B1871" s="6" t="s">
        <v>34</v>
      </c>
      <c r="C1871" s="6" t="s">
        <v>4</v>
      </c>
      <c r="D1871" s="6" t="s">
        <v>18</v>
      </c>
      <c r="E1871" s="6" t="s">
        <v>11</v>
      </c>
      <c r="F1871" s="6">
        <v>396.395084</v>
      </c>
      <c r="G1871" s="6">
        <v>78.438652382612304</v>
      </c>
      <c r="H1871" s="6">
        <v>0.65616788210384003</v>
      </c>
      <c r="I1871" s="6">
        <v>77.152563333688803</v>
      </c>
      <c r="J1871" s="6">
        <v>79.724741431535804</v>
      </c>
      <c r="K1871" s="6">
        <v>393.395084</v>
      </c>
      <c r="L1871" s="6">
        <v>78.740923890260405</v>
      </c>
      <c r="M1871" s="6">
        <v>0.63506831729786495</v>
      </c>
      <c r="N1871" s="6">
        <v>77.496189988356605</v>
      </c>
      <c r="O1871" s="6">
        <v>79.985657792164204</v>
      </c>
      <c r="P1871" s="6">
        <v>0.302271507648115</v>
      </c>
      <c r="Q1871" s="6">
        <v>5.5300553884169901</v>
      </c>
    </row>
    <row r="1872" spans="1:17">
      <c r="A1872" s="6" t="s">
        <v>1990</v>
      </c>
      <c r="B1872" s="6" t="s">
        <v>34</v>
      </c>
      <c r="C1872" s="6" t="s">
        <v>4</v>
      </c>
      <c r="D1872" s="6" t="s">
        <v>18</v>
      </c>
      <c r="E1872" s="6" t="s">
        <v>6</v>
      </c>
      <c r="F1872" s="6">
        <v>396.395084</v>
      </c>
      <c r="G1872" s="6">
        <v>78.438652382612304</v>
      </c>
      <c r="H1872" s="6">
        <v>0.65616788210384003</v>
      </c>
      <c r="I1872" s="6">
        <v>77.152563333688803</v>
      </c>
      <c r="J1872" s="6">
        <v>79.724741431535804</v>
      </c>
      <c r="K1872" s="6">
        <v>377.42820360919598</v>
      </c>
      <c r="L1872" s="6">
        <v>79.014332163889506</v>
      </c>
      <c r="M1872" s="6">
        <v>0.67250179134849397</v>
      </c>
      <c r="N1872" s="6">
        <v>77.6962286528465</v>
      </c>
      <c r="O1872" s="6">
        <v>80.332435674932597</v>
      </c>
      <c r="P1872" s="6">
        <v>0.57567978127724495</v>
      </c>
      <c r="Q1872" s="6">
        <v>10.532058086536599</v>
      </c>
    </row>
    <row r="1873" spans="1:17">
      <c r="A1873" s="6" t="s">
        <v>1991</v>
      </c>
      <c r="B1873" s="6" t="s">
        <v>34</v>
      </c>
      <c r="C1873" s="6" t="s">
        <v>4</v>
      </c>
      <c r="D1873" s="6" t="s">
        <v>18</v>
      </c>
      <c r="E1873" s="6" t="s">
        <v>8</v>
      </c>
      <c r="F1873" s="6">
        <v>396.395084</v>
      </c>
      <c r="G1873" s="6">
        <v>78.438652382612304</v>
      </c>
      <c r="H1873" s="6">
        <v>0.65616788210384003</v>
      </c>
      <c r="I1873" s="6">
        <v>77.152563333688803</v>
      </c>
      <c r="J1873" s="6">
        <v>79.724741431535804</v>
      </c>
      <c r="K1873" s="6">
        <v>354.68307441889499</v>
      </c>
      <c r="L1873" s="6">
        <v>79.601790844770406</v>
      </c>
      <c r="M1873" s="6">
        <v>0.68533016941123803</v>
      </c>
      <c r="N1873" s="6">
        <v>78.258543712724403</v>
      </c>
      <c r="O1873" s="6">
        <v>80.945037976816494</v>
      </c>
      <c r="P1873" s="6">
        <v>1.16313846215814</v>
      </c>
      <c r="Q1873" s="6">
        <v>21.279611069464998</v>
      </c>
    </row>
    <row r="1874" spans="1:17">
      <c r="A1874" s="6" t="s">
        <v>1992</v>
      </c>
      <c r="B1874" s="6" t="s">
        <v>64</v>
      </c>
      <c r="C1874" s="6" t="s">
        <v>4</v>
      </c>
      <c r="D1874" s="6" t="s">
        <v>20</v>
      </c>
      <c r="E1874" s="6" t="s">
        <v>7</v>
      </c>
      <c r="F1874" s="6">
        <v>269.21763099999998</v>
      </c>
      <c r="G1874" s="6">
        <v>78.455459015820907</v>
      </c>
      <c r="H1874" s="6">
        <v>0.87855691906364497</v>
      </c>
      <c r="I1874" s="6">
        <v>76.733487454456196</v>
      </c>
      <c r="J1874" s="6">
        <v>80.177430577185703</v>
      </c>
      <c r="K1874" s="6">
        <v>263.86041526037002</v>
      </c>
      <c r="L1874" s="6">
        <v>78.776057547130904</v>
      </c>
      <c r="M1874" s="6">
        <v>0.89559105329672695</v>
      </c>
      <c r="N1874" s="6">
        <v>77.020699082669296</v>
      </c>
      <c r="O1874" s="6">
        <v>80.531416011592498</v>
      </c>
      <c r="P1874" s="6">
        <v>0.32059853130993998</v>
      </c>
      <c r="Q1874" s="6">
        <v>13.717617418459399</v>
      </c>
    </row>
    <row r="1875" spans="1:17">
      <c r="A1875" s="6" t="s">
        <v>1993</v>
      </c>
      <c r="B1875" s="6" t="s">
        <v>64</v>
      </c>
      <c r="C1875" s="6" t="s">
        <v>4</v>
      </c>
      <c r="D1875" s="6" t="s">
        <v>20</v>
      </c>
      <c r="E1875" s="6" t="s">
        <v>5</v>
      </c>
      <c r="F1875" s="6">
        <v>269.21763099999998</v>
      </c>
      <c r="G1875" s="6">
        <v>78.455459015820907</v>
      </c>
      <c r="H1875" s="6">
        <v>0.87855691906364497</v>
      </c>
      <c r="I1875" s="6">
        <v>76.733487454456196</v>
      </c>
      <c r="J1875" s="6">
        <v>80.177430577185703</v>
      </c>
      <c r="K1875" s="6">
        <v>245.756535066944</v>
      </c>
      <c r="L1875" s="6">
        <v>78.986831258394901</v>
      </c>
      <c r="M1875" s="6">
        <v>0.92588047063513301</v>
      </c>
      <c r="N1875" s="6">
        <v>77.172105535949996</v>
      </c>
      <c r="O1875" s="6">
        <v>80.801556980839706</v>
      </c>
      <c r="P1875" s="6">
        <v>0.531372242573937</v>
      </c>
      <c r="Q1875" s="6">
        <v>22.7361026909111</v>
      </c>
    </row>
    <row r="1876" spans="1:17">
      <c r="A1876" s="6" t="s">
        <v>1994</v>
      </c>
      <c r="B1876" s="6" t="s">
        <v>64</v>
      </c>
      <c r="C1876" s="6" t="s">
        <v>4</v>
      </c>
      <c r="D1876" s="6" t="s">
        <v>20</v>
      </c>
      <c r="E1876" s="6" t="s">
        <v>9</v>
      </c>
      <c r="F1876" s="6">
        <v>269.21763099999998</v>
      </c>
      <c r="G1876" s="6">
        <v>78.455459015820907</v>
      </c>
      <c r="H1876" s="6">
        <v>0.87855691906364497</v>
      </c>
      <c r="I1876" s="6">
        <v>76.733487454456196</v>
      </c>
      <c r="J1876" s="6">
        <v>80.177430577185703</v>
      </c>
      <c r="K1876" s="6">
        <v>265.30266683209902</v>
      </c>
      <c r="L1876" s="6">
        <v>78.668565009482094</v>
      </c>
      <c r="M1876" s="6">
        <v>0.87705790224188995</v>
      </c>
      <c r="N1876" s="6">
        <v>76.949531521088005</v>
      </c>
      <c r="O1876" s="6">
        <v>80.387598497876198</v>
      </c>
      <c r="P1876" s="6">
        <v>0.21310599366114499</v>
      </c>
      <c r="Q1876" s="6">
        <v>9.1182778619721905</v>
      </c>
    </row>
    <row r="1877" spans="1:17">
      <c r="A1877" s="6" t="s">
        <v>1995</v>
      </c>
      <c r="B1877" s="6" t="s">
        <v>64</v>
      </c>
      <c r="C1877" s="6" t="s">
        <v>4</v>
      </c>
      <c r="D1877" s="6" t="s">
        <v>20</v>
      </c>
      <c r="E1877" s="6" t="s">
        <v>12</v>
      </c>
      <c r="F1877" s="6">
        <v>269.21763099999998</v>
      </c>
      <c r="G1877" s="6">
        <v>78.455459015820907</v>
      </c>
      <c r="H1877" s="6">
        <v>0.87855691906364497</v>
      </c>
      <c r="I1877" s="6">
        <v>76.733487454456196</v>
      </c>
      <c r="J1877" s="6">
        <v>80.177430577185703</v>
      </c>
      <c r="K1877" s="6">
        <v>267.65279150754299</v>
      </c>
      <c r="L1877" s="6">
        <v>79.253538071277802</v>
      </c>
      <c r="M1877" s="6">
        <v>0.79269783681098305</v>
      </c>
      <c r="N1877" s="6">
        <v>77.699850311128301</v>
      </c>
      <c r="O1877" s="6">
        <v>80.807225831427303</v>
      </c>
      <c r="P1877" s="6">
        <v>0.79807905545685298</v>
      </c>
      <c r="Q1877" s="6">
        <v>34.147826902733897</v>
      </c>
    </row>
    <row r="1878" spans="1:17">
      <c r="A1878" s="6" t="s">
        <v>1996</v>
      </c>
      <c r="B1878" s="6" t="s">
        <v>64</v>
      </c>
      <c r="C1878" s="6" t="s">
        <v>4</v>
      </c>
      <c r="D1878" s="6" t="s">
        <v>20</v>
      </c>
      <c r="E1878" s="6" t="s">
        <v>10</v>
      </c>
      <c r="F1878" s="6">
        <v>269.21763099999998</v>
      </c>
      <c r="G1878" s="6">
        <v>78.455459015820907</v>
      </c>
      <c r="H1878" s="6">
        <v>0.87855691906364497</v>
      </c>
      <c r="I1878" s="6">
        <v>76.733487454456196</v>
      </c>
      <c r="J1878" s="6">
        <v>80.177430577185703</v>
      </c>
      <c r="K1878" s="6">
        <v>285.844306994085</v>
      </c>
      <c r="L1878" s="6">
        <v>78.178922585161402</v>
      </c>
      <c r="M1878" s="6">
        <v>0.85066460342719097</v>
      </c>
      <c r="N1878" s="6">
        <v>76.511619962444101</v>
      </c>
      <c r="O1878" s="6">
        <v>79.846225207878604</v>
      </c>
      <c r="P1878" s="6">
        <v>-0.27653643065958999</v>
      </c>
      <c r="Q1878" s="6">
        <v>-11.8323092203666</v>
      </c>
    </row>
    <row r="1879" spans="1:17">
      <c r="A1879" s="6" t="s">
        <v>1997</v>
      </c>
      <c r="B1879" s="6" t="s">
        <v>64</v>
      </c>
      <c r="C1879" s="6" t="s">
        <v>4</v>
      </c>
      <c r="D1879" s="6" t="s">
        <v>20</v>
      </c>
      <c r="E1879" s="6" t="s">
        <v>11</v>
      </c>
      <c r="F1879" s="6">
        <v>269.21763099999998</v>
      </c>
      <c r="G1879" s="6">
        <v>78.455459015820907</v>
      </c>
      <c r="H1879" s="6">
        <v>0.87855691906364497</v>
      </c>
      <c r="I1879" s="6">
        <v>76.733487454456196</v>
      </c>
      <c r="J1879" s="6">
        <v>80.177430577185703</v>
      </c>
      <c r="K1879" s="6">
        <v>269.55096433333301</v>
      </c>
      <c r="L1879" s="6">
        <v>78.362543590137903</v>
      </c>
      <c r="M1879" s="6">
        <v>0.89213335490718204</v>
      </c>
      <c r="N1879" s="6">
        <v>76.613962214519802</v>
      </c>
      <c r="O1879" s="6">
        <v>80.111124965756005</v>
      </c>
      <c r="P1879" s="6">
        <v>-9.2915425683031599E-2</v>
      </c>
      <c r="Q1879" s="6">
        <v>-3.97562102541549</v>
      </c>
    </row>
    <row r="1880" spans="1:17">
      <c r="A1880" s="6" t="s">
        <v>1998</v>
      </c>
      <c r="B1880" s="6" t="s">
        <v>64</v>
      </c>
      <c r="C1880" s="6" t="s">
        <v>4</v>
      </c>
      <c r="D1880" s="6" t="s">
        <v>20</v>
      </c>
      <c r="E1880" s="6" t="s">
        <v>6</v>
      </c>
      <c r="F1880" s="6">
        <v>269.21763099999998</v>
      </c>
      <c r="G1880" s="6">
        <v>78.455459015820907</v>
      </c>
      <c r="H1880" s="6">
        <v>0.87855691906364497</v>
      </c>
      <c r="I1880" s="6">
        <v>76.733487454456196</v>
      </c>
      <c r="J1880" s="6">
        <v>80.177430577185703</v>
      </c>
      <c r="K1880" s="6">
        <v>279.34640748423601</v>
      </c>
      <c r="L1880" s="6">
        <v>78.202110526997799</v>
      </c>
      <c r="M1880" s="6">
        <v>0.86473512519815099</v>
      </c>
      <c r="N1880" s="6">
        <v>76.507229681609402</v>
      </c>
      <c r="O1880" s="6">
        <v>79.896991372386196</v>
      </c>
      <c r="P1880" s="6">
        <v>-0.25334848882314998</v>
      </c>
      <c r="Q1880" s="6">
        <v>-10.840154597779501</v>
      </c>
    </row>
    <row r="1881" spans="1:17">
      <c r="A1881" s="6" t="s">
        <v>1999</v>
      </c>
      <c r="B1881" s="6" t="s">
        <v>64</v>
      </c>
      <c r="C1881" s="6" t="s">
        <v>4</v>
      </c>
      <c r="D1881" s="6" t="s">
        <v>20</v>
      </c>
      <c r="E1881" s="6" t="s">
        <v>8</v>
      </c>
      <c r="F1881" s="6">
        <v>269.21763099999998</v>
      </c>
      <c r="G1881" s="6">
        <v>78.455459015820907</v>
      </c>
      <c r="H1881" s="6">
        <v>0.87855691906364497</v>
      </c>
      <c r="I1881" s="6">
        <v>76.733487454456196</v>
      </c>
      <c r="J1881" s="6">
        <v>80.177430577185703</v>
      </c>
      <c r="K1881" s="6">
        <v>252.850074220756</v>
      </c>
      <c r="L1881" s="6">
        <v>79.552233387360303</v>
      </c>
      <c r="M1881" s="6">
        <v>0.86029921492621997</v>
      </c>
      <c r="N1881" s="6">
        <v>77.8660469261049</v>
      </c>
      <c r="O1881" s="6">
        <v>81.238419848615706</v>
      </c>
      <c r="P1881" s="6">
        <v>1.0967743715393401</v>
      </c>
      <c r="Q1881" s="6">
        <v>46.928259969484898</v>
      </c>
    </row>
    <row r="1882" spans="1:17">
      <c r="A1882" s="6" t="s">
        <v>2000</v>
      </c>
      <c r="B1882" s="6" t="s">
        <v>49</v>
      </c>
      <c r="C1882" s="6" t="s">
        <v>4</v>
      </c>
      <c r="D1882" s="6" t="s">
        <v>20</v>
      </c>
      <c r="E1882" s="6" t="s">
        <v>7</v>
      </c>
      <c r="F1882" s="6">
        <v>511.06715200000002</v>
      </c>
      <c r="G1882" s="6">
        <v>75.835111514475003</v>
      </c>
      <c r="H1882" s="6">
        <v>0.733966323651565</v>
      </c>
      <c r="I1882" s="6">
        <v>74.396537520117903</v>
      </c>
      <c r="J1882" s="6">
        <v>77.273685508832003</v>
      </c>
      <c r="K1882" s="6">
        <v>481.49669500061202</v>
      </c>
      <c r="L1882" s="6">
        <v>76.440010739953095</v>
      </c>
      <c r="M1882" s="6">
        <v>0.73965625082306996</v>
      </c>
      <c r="N1882" s="6">
        <v>74.990284488339896</v>
      </c>
      <c r="O1882" s="6">
        <v>77.889736991566295</v>
      </c>
      <c r="P1882" s="6">
        <v>0.60489922547815</v>
      </c>
      <c r="Q1882" s="6">
        <v>8.8910163766566104</v>
      </c>
    </row>
    <row r="1883" spans="1:17">
      <c r="A1883" s="6" t="s">
        <v>2001</v>
      </c>
      <c r="B1883" s="6" t="s">
        <v>49</v>
      </c>
      <c r="C1883" s="6" t="s">
        <v>4</v>
      </c>
      <c r="D1883" s="6" t="s">
        <v>20</v>
      </c>
      <c r="E1883" s="6" t="s">
        <v>5</v>
      </c>
      <c r="F1883" s="6">
        <v>511.06715200000002</v>
      </c>
      <c r="G1883" s="6">
        <v>75.835111514475003</v>
      </c>
      <c r="H1883" s="6">
        <v>0.733966323651565</v>
      </c>
      <c r="I1883" s="6">
        <v>74.396537520117903</v>
      </c>
      <c r="J1883" s="6">
        <v>77.273685508832003</v>
      </c>
      <c r="K1883" s="6">
        <v>430.45899024940002</v>
      </c>
      <c r="L1883" s="6">
        <v>77.372272582856198</v>
      </c>
      <c r="M1883" s="6">
        <v>0.75650407579552104</v>
      </c>
      <c r="N1883" s="6">
        <v>75.889524594297001</v>
      </c>
      <c r="O1883" s="6">
        <v>78.855020571415494</v>
      </c>
      <c r="P1883" s="6">
        <v>1.53716106838127</v>
      </c>
      <c r="Q1883" s="6">
        <v>22.593720832976199</v>
      </c>
    </row>
    <row r="1884" spans="1:17">
      <c r="A1884" s="6" t="s">
        <v>2002</v>
      </c>
      <c r="B1884" s="6" t="s">
        <v>49</v>
      </c>
      <c r="C1884" s="6" t="s">
        <v>4</v>
      </c>
      <c r="D1884" s="6" t="s">
        <v>20</v>
      </c>
      <c r="E1884" s="6" t="s">
        <v>9</v>
      </c>
      <c r="F1884" s="6">
        <v>511.06715200000002</v>
      </c>
      <c r="G1884" s="6">
        <v>75.835111514475003</v>
      </c>
      <c r="H1884" s="6">
        <v>0.733966323651565</v>
      </c>
      <c r="I1884" s="6">
        <v>74.396537520117903</v>
      </c>
      <c r="J1884" s="6">
        <v>77.273685508832003</v>
      </c>
      <c r="K1884" s="6">
        <v>494.31856971981</v>
      </c>
      <c r="L1884" s="6">
        <v>76.322123793084401</v>
      </c>
      <c r="M1884" s="6">
        <v>0.72570039233907702</v>
      </c>
      <c r="N1884" s="6">
        <v>74.8997510240998</v>
      </c>
      <c r="O1884" s="6">
        <v>77.744496562069003</v>
      </c>
      <c r="P1884" s="6">
        <v>0.48701227860947</v>
      </c>
      <c r="Q1884" s="6">
        <v>7.1582735807388804</v>
      </c>
    </row>
    <row r="1885" spans="1:17">
      <c r="A1885" s="6" t="s">
        <v>2003</v>
      </c>
      <c r="B1885" s="6" t="s">
        <v>49</v>
      </c>
      <c r="C1885" s="6" t="s">
        <v>4</v>
      </c>
      <c r="D1885" s="6" t="s">
        <v>20</v>
      </c>
      <c r="E1885" s="6" t="s">
        <v>12</v>
      </c>
      <c r="F1885" s="6">
        <v>511.06715200000002</v>
      </c>
      <c r="G1885" s="6">
        <v>75.835111514475003</v>
      </c>
      <c r="H1885" s="6">
        <v>0.733966323651565</v>
      </c>
      <c r="I1885" s="6">
        <v>74.396537520117903</v>
      </c>
      <c r="J1885" s="6">
        <v>77.273685508832003</v>
      </c>
      <c r="K1885" s="6">
        <v>498.00336206510798</v>
      </c>
      <c r="L1885" s="6">
        <v>77.419534800540703</v>
      </c>
      <c r="M1885" s="6">
        <v>0.63265108645016599</v>
      </c>
      <c r="N1885" s="6">
        <v>76.179538671098399</v>
      </c>
      <c r="O1885" s="6">
        <v>78.659530929983106</v>
      </c>
      <c r="P1885" s="6">
        <v>1.5844232860657701</v>
      </c>
      <c r="Q1885" s="6">
        <v>23.288397125705501</v>
      </c>
    </row>
    <row r="1886" spans="1:17">
      <c r="A1886" s="6" t="s">
        <v>2004</v>
      </c>
      <c r="B1886" s="6" t="s">
        <v>49</v>
      </c>
      <c r="C1886" s="6" t="s">
        <v>4</v>
      </c>
      <c r="D1886" s="6" t="s">
        <v>20</v>
      </c>
      <c r="E1886" s="6" t="s">
        <v>10</v>
      </c>
      <c r="F1886" s="6">
        <v>511.06715200000002</v>
      </c>
      <c r="G1886" s="6">
        <v>75.835111514475003</v>
      </c>
      <c r="H1886" s="6">
        <v>0.733966323651565</v>
      </c>
      <c r="I1886" s="6">
        <v>74.396537520117903</v>
      </c>
      <c r="J1886" s="6">
        <v>77.273685508832003</v>
      </c>
      <c r="K1886" s="6">
        <v>481.01582649121502</v>
      </c>
      <c r="L1886" s="6">
        <v>76.205407122064898</v>
      </c>
      <c r="M1886" s="6">
        <v>0.743812346100026</v>
      </c>
      <c r="N1886" s="6">
        <v>74.747534923708898</v>
      </c>
      <c r="O1886" s="6">
        <v>77.663279320420997</v>
      </c>
      <c r="P1886" s="6">
        <v>0.37029560758996599</v>
      </c>
      <c r="Q1886" s="6">
        <v>5.4427319008120101</v>
      </c>
    </row>
    <row r="1887" spans="1:17">
      <c r="A1887" s="6" t="s">
        <v>2005</v>
      </c>
      <c r="B1887" s="6" t="s">
        <v>49</v>
      </c>
      <c r="C1887" s="6" t="s">
        <v>4</v>
      </c>
      <c r="D1887" s="6" t="s">
        <v>20</v>
      </c>
      <c r="E1887" s="6" t="s">
        <v>11</v>
      </c>
      <c r="F1887" s="6">
        <v>511.06715200000002</v>
      </c>
      <c r="G1887" s="6">
        <v>75.835111514475003</v>
      </c>
      <c r="H1887" s="6">
        <v>0.733966323651565</v>
      </c>
      <c r="I1887" s="6">
        <v>74.396537520117903</v>
      </c>
      <c r="J1887" s="6">
        <v>77.273685508832003</v>
      </c>
      <c r="K1887" s="6">
        <v>508.06715200000002</v>
      </c>
      <c r="L1887" s="6">
        <v>76.230595557263797</v>
      </c>
      <c r="M1887" s="6">
        <v>0.701383814188973</v>
      </c>
      <c r="N1887" s="6">
        <v>74.855883281453401</v>
      </c>
      <c r="O1887" s="6">
        <v>77.605307833074207</v>
      </c>
      <c r="P1887" s="6">
        <v>0.39548404278885102</v>
      </c>
      <c r="Q1887" s="6">
        <v>5.8129601643357596</v>
      </c>
    </row>
    <row r="1888" spans="1:17">
      <c r="A1888" s="6" t="s">
        <v>2006</v>
      </c>
      <c r="B1888" s="6" t="s">
        <v>49</v>
      </c>
      <c r="C1888" s="6" t="s">
        <v>4</v>
      </c>
      <c r="D1888" s="6" t="s">
        <v>20</v>
      </c>
      <c r="E1888" s="6" t="s">
        <v>6</v>
      </c>
      <c r="F1888" s="6">
        <v>511.06715200000002</v>
      </c>
      <c r="G1888" s="6">
        <v>75.835111514475003</v>
      </c>
      <c r="H1888" s="6">
        <v>0.733966323651565</v>
      </c>
      <c r="I1888" s="6">
        <v>74.396537520117903</v>
      </c>
      <c r="J1888" s="6">
        <v>77.273685508832003</v>
      </c>
      <c r="K1888" s="6">
        <v>487.17086604791899</v>
      </c>
      <c r="L1888" s="6">
        <v>76.784432983688205</v>
      </c>
      <c r="M1888" s="6">
        <v>0.69518790894900495</v>
      </c>
      <c r="N1888" s="6">
        <v>75.421864682148197</v>
      </c>
      <c r="O1888" s="6">
        <v>78.147001285228299</v>
      </c>
      <c r="P1888" s="6">
        <v>0.94932146921324501</v>
      </c>
      <c r="Q1888" s="6">
        <v>13.9534526975379</v>
      </c>
    </row>
    <row r="1889" spans="1:17">
      <c r="A1889" s="6" t="s">
        <v>2007</v>
      </c>
      <c r="B1889" s="6" t="s">
        <v>49</v>
      </c>
      <c r="C1889" s="6" t="s">
        <v>4</v>
      </c>
      <c r="D1889" s="6" t="s">
        <v>20</v>
      </c>
      <c r="E1889" s="6" t="s">
        <v>8</v>
      </c>
      <c r="F1889" s="6">
        <v>511.06715200000002</v>
      </c>
      <c r="G1889" s="6">
        <v>75.835111514475003</v>
      </c>
      <c r="H1889" s="6">
        <v>0.733966323651565</v>
      </c>
      <c r="I1889" s="6">
        <v>74.396537520117903</v>
      </c>
      <c r="J1889" s="6">
        <v>77.273685508832003</v>
      </c>
      <c r="K1889" s="6">
        <v>471.05876419049099</v>
      </c>
      <c r="L1889" s="6">
        <v>76.710002460027198</v>
      </c>
      <c r="M1889" s="6">
        <v>0.75159383231899402</v>
      </c>
      <c r="N1889" s="6">
        <v>75.236878548682</v>
      </c>
      <c r="O1889" s="6">
        <v>78.183126371372396</v>
      </c>
      <c r="P1889" s="6">
        <v>0.87489094555222402</v>
      </c>
      <c r="Q1889" s="6">
        <v>12.8594473212371</v>
      </c>
    </row>
    <row r="1890" spans="1:17">
      <c r="A1890" s="6" t="s">
        <v>2008</v>
      </c>
      <c r="B1890" s="6" t="s">
        <v>62</v>
      </c>
      <c r="C1890" s="6" t="s">
        <v>4</v>
      </c>
      <c r="D1890" s="6" t="s">
        <v>20</v>
      </c>
      <c r="E1890" s="6" t="s">
        <v>7</v>
      </c>
      <c r="F1890" s="6">
        <v>625.60195899999997</v>
      </c>
      <c r="G1890" s="6">
        <v>78.905133720972302</v>
      </c>
      <c r="H1890" s="6">
        <v>0.51744327217546005</v>
      </c>
      <c r="I1890" s="6">
        <v>77.890944907508398</v>
      </c>
      <c r="J1890" s="6">
        <v>79.919322534436205</v>
      </c>
      <c r="K1890" s="6">
        <v>573.13817275566396</v>
      </c>
      <c r="L1890" s="6">
        <v>79.738271555908298</v>
      </c>
      <c r="M1890" s="6">
        <v>0.53330909174392205</v>
      </c>
      <c r="N1890" s="6">
        <v>78.692985736090193</v>
      </c>
      <c r="O1890" s="6">
        <v>80.783557375726403</v>
      </c>
      <c r="P1890" s="6">
        <v>0.83313783493599702</v>
      </c>
      <c r="Q1890" s="6">
        <v>17.662910905673801</v>
      </c>
    </row>
    <row r="1891" spans="1:17">
      <c r="A1891" s="6" t="s">
        <v>2009</v>
      </c>
      <c r="B1891" s="6" t="s">
        <v>62</v>
      </c>
      <c r="C1891" s="6" t="s">
        <v>4</v>
      </c>
      <c r="D1891" s="6" t="s">
        <v>20</v>
      </c>
      <c r="E1891" s="6" t="s">
        <v>5</v>
      </c>
      <c r="F1891" s="6">
        <v>625.60195899999997</v>
      </c>
      <c r="G1891" s="6">
        <v>78.905133720972302</v>
      </c>
      <c r="H1891" s="6">
        <v>0.51744327217546005</v>
      </c>
      <c r="I1891" s="6">
        <v>77.890944907508398</v>
      </c>
      <c r="J1891" s="6">
        <v>79.919322534436205</v>
      </c>
      <c r="K1891" s="6">
        <v>545.27287539984798</v>
      </c>
      <c r="L1891" s="6">
        <v>80.119564808720995</v>
      </c>
      <c r="M1891" s="6">
        <v>0.55062445807594895</v>
      </c>
      <c r="N1891" s="6">
        <v>79.040340870892095</v>
      </c>
      <c r="O1891" s="6">
        <v>81.198788746549795</v>
      </c>
      <c r="P1891" s="6">
        <v>1.2144310877486799</v>
      </c>
      <c r="Q1891" s="6">
        <v>25.746505805528901</v>
      </c>
    </row>
    <row r="1892" spans="1:17">
      <c r="A1892" s="6" t="s">
        <v>2010</v>
      </c>
      <c r="B1892" s="6" t="s">
        <v>62</v>
      </c>
      <c r="C1892" s="6" t="s">
        <v>4</v>
      </c>
      <c r="D1892" s="6" t="s">
        <v>20</v>
      </c>
      <c r="E1892" s="6" t="s">
        <v>9</v>
      </c>
      <c r="F1892" s="6">
        <v>625.60195899999997</v>
      </c>
      <c r="G1892" s="6">
        <v>78.905133720972302</v>
      </c>
      <c r="H1892" s="6">
        <v>0.51744327217546005</v>
      </c>
      <c r="I1892" s="6">
        <v>77.890944907508398</v>
      </c>
      <c r="J1892" s="6">
        <v>79.919322534436205</v>
      </c>
      <c r="K1892" s="6">
        <v>606.75457185496498</v>
      </c>
      <c r="L1892" s="6">
        <v>79.4970049670968</v>
      </c>
      <c r="M1892" s="6">
        <v>0.50622557562292003</v>
      </c>
      <c r="N1892" s="6">
        <v>78.504802838875804</v>
      </c>
      <c r="O1892" s="6">
        <v>80.489207095317695</v>
      </c>
      <c r="P1892" s="6">
        <v>0.59187124612446995</v>
      </c>
      <c r="Q1892" s="6">
        <v>12.5479466296591</v>
      </c>
    </row>
    <row r="1893" spans="1:17">
      <c r="A1893" s="6" t="s">
        <v>2011</v>
      </c>
      <c r="B1893" s="6" t="s">
        <v>62</v>
      </c>
      <c r="C1893" s="6" t="s">
        <v>4</v>
      </c>
      <c r="D1893" s="6" t="s">
        <v>20</v>
      </c>
      <c r="E1893" s="6" t="s">
        <v>12</v>
      </c>
      <c r="F1893" s="6">
        <v>625.60195899999997</v>
      </c>
      <c r="G1893" s="6">
        <v>78.905133720972302</v>
      </c>
      <c r="H1893" s="6">
        <v>0.51744327217546005</v>
      </c>
      <c r="I1893" s="6">
        <v>77.890944907508398</v>
      </c>
      <c r="J1893" s="6">
        <v>79.919322534436205</v>
      </c>
      <c r="K1893" s="6">
        <v>619.35047431466296</v>
      </c>
      <c r="L1893" s="6">
        <v>79.047219602193906</v>
      </c>
      <c r="M1893" s="6">
        <v>0.515671706461309</v>
      </c>
      <c r="N1893" s="6">
        <v>78.0365030575297</v>
      </c>
      <c r="O1893" s="6">
        <v>80.057936146858097</v>
      </c>
      <c r="P1893" s="6">
        <v>0.14208588122158999</v>
      </c>
      <c r="Q1893" s="6">
        <v>3.0122869898999198</v>
      </c>
    </row>
    <row r="1894" spans="1:17">
      <c r="A1894" s="6" t="s">
        <v>2012</v>
      </c>
      <c r="B1894" s="6" t="s">
        <v>62</v>
      </c>
      <c r="C1894" s="6" t="s">
        <v>4</v>
      </c>
      <c r="D1894" s="6" t="s">
        <v>20</v>
      </c>
      <c r="E1894" s="6" t="s">
        <v>10</v>
      </c>
      <c r="F1894" s="6">
        <v>625.60195899999997</v>
      </c>
      <c r="G1894" s="6">
        <v>78.905133720972302</v>
      </c>
      <c r="H1894" s="6">
        <v>0.51744327217546005</v>
      </c>
      <c r="I1894" s="6">
        <v>77.890944907508398</v>
      </c>
      <c r="J1894" s="6">
        <v>79.919322534436205</v>
      </c>
      <c r="K1894" s="6">
        <v>615.32099929597803</v>
      </c>
      <c r="L1894" s="6">
        <v>79.159115694922093</v>
      </c>
      <c r="M1894" s="6">
        <v>0.51486027850891503</v>
      </c>
      <c r="N1894" s="6">
        <v>78.149989549044605</v>
      </c>
      <c r="O1894" s="6">
        <v>80.168241840799496</v>
      </c>
      <c r="P1894" s="6">
        <v>0.25398197394976302</v>
      </c>
      <c r="Q1894" s="6">
        <v>5.3845363749042301</v>
      </c>
    </row>
    <row r="1895" spans="1:17">
      <c r="A1895" s="6" t="s">
        <v>2013</v>
      </c>
      <c r="B1895" s="6" t="s">
        <v>62</v>
      </c>
      <c r="C1895" s="6" t="s">
        <v>4</v>
      </c>
      <c r="D1895" s="6" t="s">
        <v>20</v>
      </c>
      <c r="E1895" s="6" t="s">
        <v>11</v>
      </c>
      <c r="F1895" s="6">
        <v>625.60195899999997</v>
      </c>
      <c r="G1895" s="6">
        <v>78.905133720972302</v>
      </c>
      <c r="H1895" s="6">
        <v>0.51744327217546005</v>
      </c>
      <c r="I1895" s="6">
        <v>77.890944907508398</v>
      </c>
      <c r="J1895" s="6">
        <v>79.919322534436205</v>
      </c>
      <c r="K1895" s="6">
        <v>625.60195899999997</v>
      </c>
      <c r="L1895" s="6">
        <v>78.905133720972302</v>
      </c>
      <c r="M1895" s="6">
        <v>0.51744327217546005</v>
      </c>
      <c r="N1895" s="6">
        <v>77.890944907508398</v>
      </c>
      <c r="O1895" s="6">
        <v>79.919322534436205</v>
      </c>
      <c r="P1895" s="6">
        <v>0</v>
      </c>
      <c r="Q1895" s="6">
        <v>0</v>
      </c>
    </row>
    <row r="1896" spans="1:17">
      <c r="A1896" s="6" t="s">
        <v>2014</v>
      </c>
      <c r="B1896" s="6" t="s">
        <v>62</v>
      </c>
      <c r="C1896" s="6" t="s">
        <v>4</v>
      </c>
      <c r="D1896" s="6" t="s">
        <v>20</v>
      </c>
      <c r="E1896" s="6" t="s">
        <v>6</v>
      </c>
      <c r="F1896" s="6">
        <v>625.60195899999997</v>
      </c>
      <c r="G1896" s="6">
        <v>78.905133720972302</v>
      </c>
      <c r="H1896" s="6">
        <v>0.51744327217546005</v>
      </c>
      <c r="I1896" s="6">
        <v>77.890944907508398</v>
      </c>
      <c r="J1896" s="6">
        <v>79.919322534436205</v>
      </c>
      <c r="K1896" s="6">
        <v>610.953556567546</v>
      </c>
      <c r="L1896" s="6">
        <v>79.565479714423603</v>
      </c>
      <c r="M1896" s="6">
        <v>0.47448599426941102</v>
      </c>
      <c r="N1896" s="6">
        <v>78.635487165655505</v>
      </c>
      <c r="O1896" s="6">
        <v>80.495472263191601</v>
      </c>
      <c r="P1896" s="6">
        <v>0.66034599345127298</v>
      </c>
      <c r="Q1896" s="6">
        <v>13.999643228475501</v>
      </c>
    </row>
    <row r="1897" spans="1:17">
      <c r="A1897" s="6" t="s">
        <v>2015</v>
      </c>
      <c r="B1897" s="6" t="s">
        <v>62</v>
      </c>
      <c r="C1897" s="6" t="s">
        <v>4</v>
      </c>
      <c r="D1897" s="6" t="s">
        <v>20</v>
      </c>
      <c r="E1897" s="6" t="s">
        <v>8</v>
      </c>
      <c r="F1897" s="6">
        <v>625.60195899999997</v>
      </c>
      <c r="G1897" s="6">
        <v>78.905133720972302</v>
      </c>
      <c r="H1897" s="6">
        <v>0.51744327217546005</v>
      </c>
      <c r="I1897" s="6">
        <v>77.890944907508398</v>
      </c>
      <c r="J1897" s="6">
        <v>79.919322534436205</v>
      </c>
      <c r="K1897" s="6">
        <v>562.04820014635595</v>
      </c>
      <c r="L1897" s="6">
        <v>79.926157003014296</v>
      </c>
      <c r="M1897" s="6">
        <v>0.53565112055774</v>
      </c>
      <c r="N1897" s="6">
        <v>78.876280806721098</v>
      </c>
      <c r="O1897" s="6">
        <v>80.976033199307395</v>
      </c>
      <c r="P1897" s="6">
        <v>1.02102328204195</v>
      </c>
      <c r="Q1897" s="6">
        <v>21.646170065858399</v>
      </c>
    </row>
    <row r="1898" spans="1:17">
      <c r="A1898" s="6" t="s">
        <v>2016</v>
      </c>
      <c r="B1898" s="6" t="s">
        <v>54</v>
      </c>
      <c r="C1898" s="6" t="s">
        <v>4</v>
      </c>
      <c r="D1898" s="6" t="s">
        <v>20</v>
      </c>
      <c r="E1898" s="6" t="s">
        <v>7</v>
      </c>
      <c r="F1898" s="6">
        <v>955.08230500000002</v>
      </c>
      <c r="G1898" s="6">
        <v>78.395319822729604</v>
      </c>
      <c r="H1898" s="6">
        <v>0.44808519965975802</v>
      </c>
      <c r="I1898" s="6">
        <v>77.517072831396405</v>
      </c>
      <c r="J1898" s="6">
        <v>79.273566814062704</v>
      </c>
      <c r="K1898" s="6">
        <v>881.12800821140297</v>
      </c>
      <c r="L1898" s="6">
        <v>79.8409632311986</v>
      </c>
      <c r="M1898" s="6">
        <v>0.442696553380166</v>
      </c>
      <c r="N1898" s="6">
        <v>78.973277986573507</v>
      </c>
      <c r="O1898" s="6">
        <v>80.708648475823694</v>
      </c>
      <c r="P1898" s="6">
        <v>1.4456434084690399</v>
      </c>
      <c r="Q1898" s="6">
        <v>24.917482948783199</v>
      </c>
    </row>
    <row r="1899" spans="1:17">
      <c r="A1899" s="6" t="s">
        <v>2017</v>
      </c>
      <c r="B1899" s="6" t="s">
        <v>54</v>
      </c>
      <c r="C1899" s="6" t="s">
        <v>4</v>
      </c>
      <c r="D1899" s="6" t="s">
        <v>20</v>
      </c>
      <c r="E1899" s="6" t="s">
        <v>5</v>
      </c>
      <c r="F1899" s="6">
        <v>955.08230500000002</v>
      </c>
      <c r="G1899" s="6">
        <v>78.395319822729604</v>
      </c>
      <c r="H1899" s="6">
        <v>0.44808519965975802</v>
      </c>
      <c r="I1899" s="6">
        <v>77.517072831396405</v>
      </c>
      <c r="J1899" s="6">
        <v>79.273566814062704</v>
      </c>
      <c r="K1899" s="6">
        <v>869.88092411760397</v>
      </c>
      <c r="L1899" s="6">
        <v>79.636570410058596</v>
      </c>
      <c r="M1899" s="6">
        <v>0.45727304294084298</v>
      </c>
      <c r="N1899" s="6">
        <v>78.740315245894607</v>
      </c>
      <c r="O1899" s="6">
        <v>80.532825574222699</v>
      </c>
      <c r="P1899" s="6">
        <v>1.24125058732906</v>
      </c>
      <c r="Q1899" s="6">
        <v>21.3945155241937</v>
      </c>
    </row>
    <row r="1900" spans="1:17">
      <c r="A1900" s="6" t="s">
        <v>2018</v>
      </c>
      <c r="B1900" s="6" t="s">
        <v>54</v>
      </c>
      <c r="C1900" s="6" t="s">
        <v>4</v>
      </c>
      <c r="D1900" s="6" t="s">
        <v>20</v>
      </c>
      <c r="E1900" s="6" t="s">
        <v>9</v>
      </c>
      <c r="F1900" s="6">
        <v>955.08230500000002</v>
      </c>
      <c r="G1900" s="6">
        <v>78.395319822729604</v>
      </c>
      <c r="H1900" s="6">
        <v>0.44808519965975802</v>
      </c>
      <c r="I1900" s="6">
        <v>77.517072831396405</v>
      </c>
      <c r="J1900" s="6">
        <v>79.273566814062704</v>
      </c>
      <c r="K1900" s="6">
        <v>934.20200918636397</v>
      </c>
      <c r="L1900" s="6">
        <v>78.692617848891899</v>
      </c>
      <c r="M1900" s="6">
        <v>0.450853367630076</v>
      </c>
      <c r="N1900" s="6">
        <v>77.808945248336997</v>
      </c>
      <c r="O1900" s="6">
        <v>79.576290449446802</v>
      </c>
      <c r="P1900" s="6">
        <v>0.29729802616233802</v>
      </c>
      <c r="Q1900" s="6">
        <v>5.1243055197492096</v>
      </c>
    </row>
    <row r="1901" spans="1:17">
      <c r="A1901" s="6" t="s">
        <v>2019</v>
      </c>
      <c r="B1901" s="6" t="s">
        <v>54</v>
      </c>
      <c r="C1901" s="6" t="s">
        <v>4</v>
      </c>
      <c r="D1901" s="6" t="s">
        <v>20</v>
      </c>
      <c r="E1901" s="6" t="s">
        <v>12</v>
      </c>
      <c r="F1901" s="6">
        <v>955.08230500000002</v>
      </c>
      <c r="G1901" s="6">
        <v>78.395319822729604</v>
      </c>
      <c r="H1901" s="6">
        <v>0.44808519965975802</v>
      </c>
      <c r="I1901" s="6">
        <v>77.517072831396405</v>
      </c>
      <c r="J1901" s="6">
        <v>79.273566814062704</v>
      </c>
      <c r="K1901" s="6">
        <v>956.24134534362202</v>
      </c>
      <c r="L1901" s="6">
        <v>78.481238531094604</v>
      </c>
      <c r="M1901" s="6">
        <v>0.44349026210918602</v>
      </c>
      <c r="N1901" s="6">
        <v>77.611997617360601</v>
      </c>
      <c r="O1901" s="6">
        <v>79.350479444828594</v>
      </c>
      <c r="P1901" s="6">
        <v>8.5918708364999902E-2</v>
      </c>
      <c r="Q1901" s="6">
        <v>1.4809170353659999</v>
      </c>
    </row>
    <row r="1902" spans="1:17">
      <c r="A1902" s="6" t="s">
        <v>2020</v>
      </c>
      <c r="B1902" s="6" t="s">
        <v>54</v>
      </c>
      <c r="C1902" s="6" t="s">
        <v>4</v>
      </c>
      <c r="D1902" s="6" t="s">
        <v>20</v>
      </c>
      <c r="E1902" s="6" t="s">
        <v>10</v>
      </c>
      <c r="F1902" s="6">
        <v>955.08230500000002</v>
      </c>
      <c r="G1902" s="6">
        <v>78.395319822729604</v>
      </c>
      <c r="H1902" s="6">
        <v>0.44808519965975802</v>
      </c>
      <c r="I1902" s="6">
        <v>77.517072831396405</v>
      </c>
      <c r="J1902" s="6">
        <v>79.273566814062704</v>
      </c>
      <c r="K1902" s="6">
        <v>880.41169731689195</v>
      </c>
      <c r="L1902" s="6">
        <v>79.046588726687204</v>
      </c>
      <c r="M1902" s="6">
        <v>0.47402092391339101</v>
      </c>
      <c r="N1902" s="6">
        <v>78.117507715816899</v>
      </c>
      <c r="O1902" s="6">
        <v>79.975669737557396</v>
      </c>
      <c r="P1902" s="6">
        <v>0.65126890395762904</v>
      </c>
      <c r="Q1902" s="6">
        <v>11.2254389390691</v>
      </c>
    </row>
    <row r="1903" spans="1:17">
      <c r="A1903" s="6" t="s">
        <v>2021</v>
      </c>
      <c r="B1903" s="6" t="s">
        <v>54</v>
      </c>
      <c r="C1903" s="6" t="s">
        <v>4</v>
      </c>
      <c r="D1903" s="6" t="s">
        <v>20</v>
      </c>
      <c r="E1903" s="6" t="s">
        <v>11</v>
      </c>
      <c r="F1903" s="6">
        <v>955.08230500000002</v>
      </c>
      <c r="G1903" s="6">
        <v>78.395319822729604</v>
      </c>
      <c r="H1903" s="6">
        <v>0.44808519965975802</v>
      </c>
      <c r="I1903" s="6">
        <v>77.517072831396405</v>
      </c>
      <c r="J1903" s="6">
        <v>79.273566814062704</v>
      </c>
      <c r="K1903" s="6">
        <v>953.96632059454203</v>
      </c>
      <c r="L1903" s="6">
        <v>78.443004241405106</v>
      </c>
      <c r="M1903" s="6">
        <v>0.44607874616410198</v>
      </c>
      <c r="N1903" s="6">
        <v>77.568689898923395</v>
      </c>
      <c r="O1903" s="6">
        <v>79.317318583886703</v>
      </c>
      <c r="P1903" s="6">
        <v>4.7684418675515899E-2</v>
      </c>
      <c r="Q1903" s="6">
        <v>0.82190094895400601</v>
      </c>
    </row>
    <row r="1904" spans="1:17">
      <c r="A1904" s="6" t="s">
        <v>2022</v>
      </c>
      <c r="B1904" s="6" t="s">
        <v>54</v>
      </c>
      <c r="C1904" s="6" t="s">
        <v>4</v>
      </c>
      <c r="D1904" s="6" t="s">
        <v>20</v>
      </c>
      <c r="E1904" s="6" t="s">
        <v>6</v>
      </c>
      <c r="F1904" s="6">
        <v>955.08230500000002</v>
      </c>
      <c r="G1904" s="6">
        <v>78.395319822729604</v>
      </c>
      <c r="H1904" s="6">
        <v>0.44808519965975802</v>
      </c>
      <c r="I1904" s="6">
        <v>77.517072831396405</v>
      </c>
      <c r="J1904" s="6">
        <v>79.273566814062704</v>
      </c>
      <c r="K1904" s="6">
        <v>900.98105298565304</v>
      </c>
      <c r="L1904" s="6">
        <v>79.232496457044704</v>
      </c>
      <c r="M1904" s="6">
        <v>0.45086251925613102</v>
      </c>
      <c r="N1904" s="6">
        <v>78.348805919302706</v>
      </c>
      <c r="O1904" s="6">
        <v>80.116186994786801</v>
      </c>
      <c r="P1904" s="6">
        <v>0.83717663431518496</v>
      </c>
      <c r="Q1904" s="6">
        <v>14.4297925674214</v>
      </c>
    </row>
    <row r="1905" spans="1:17">
      <c r="A1905" s="6" t="s">
        <v>2023</v>
      </c>
      <c r="B1905" s="6" t="s">
        <v>54</v>
      </c>
      <c r="C1905" s="6" t="s">
        <v>4</v>
      </c>
      <c r="D1905" s="6" t="s">
        <v>20</v>
      </c>
      <c r="E1905" s="6" t="s">
        <v>8</v>
      </c>
      <c r="F1905" s="6">
        <v>955.08230500000002</v>
      </c>
      <c r="G1905" s="6">
        <v>78.395319822729604</v>
      </c>
      <c r="H1905" s="6">
        <v>0.44808519965975802</v>
      </c>
      <c r="I1905" s="6">
        <v>77.517072831396405</v>
      </c>
      <c r="J1905" s="6">
        <v>79.273566814062704</v>
      </c>
      <c r="K1905" s="6">
        <v>866.76236065311195</v>
      </c>
      <c r="L1905" s="6">
        <v>79.590802413206205</v>
      </c>
      <c r="M1905" s="6">
        <v>0.46038637276010003</v>
      </c>
      <c r="N1905" s="6">
        <v>78.688445122596406</v>
      </c>
      <c r="O1905" s="6">
        <v>80.493159703816005</v>
      </c>
      <c r="P1905" s="6">
        <v>1.19548259047662</v>
      </c>
      <c r="Q1905" s="6">
        <v>20.605646516463398</v>
      </c>
    </row>
    <row r="1906" spans="1:17">
      <c r="A1906" s="6" t="s">
        <v>2024</v>
      </c>
      <c r="B1906" s="6" t="s">
        <v>42</v>
      </c>
      <c r="C1906" s="6" t="s">
        <v>4</v>
      </c>
      <c r="D1906" s="6" t="s">
        <v>20</v>
      </c>
      <c r="E1906" s="6" t="s">
        <v>7</v>
      </c>
      <c r="F1906" s="6">
        <v>669.35176799999999</v>
      </c>
      <c r="G1906" s="6">
        <v>80.609520639632905</v>
      </c>
      <c r="H1906" s="6">
        <v>0.55558393702264097</v>
      </c>
      <c r="I1906" s="6">
        <v>79.520576123068594</v>
      </c>
      <c r="J1906" s="6">
        <v>81.698465156197301</v>
      </c>
      <c r="K1906" s="6">
        <v>622.92402274693495</v>
      </c>
      <c r="L1906" s="6">
        <v>81.694913911597894</v>
      </c>
      <c r="M1906" s="6">
        <v>0.55389272182993199</v>
      </c>
      <c r="N1906" s="6">
        <v>80.609284176811201</v>
      </c>
      <c r="O1906" s="6">
        <v>82.780543646384501</v>
      </c>
      <c r="P1906" s="6">
        <v>1.08539327196493</v>
      </c>
      <c r="Q1906" s="6">
        <v>27.042428095493001</v>
      </c>
    </row>
    <row r="1907" spans="1:17">
      <c r="A1907" s="6" t="s">
        <v>2025</v>
      </c>
      <c r="B1907" s="6" t="s">
        <v>42</v>
      </c>
      <c r="C1907" s="6" t="s">
        <v>4</v>
      </c>
      <c r="D1907" s="6" t="s">
        <v>20</v>
      </c>
      <c r="E1907" s="6" t="s">
        <v>5</v>
      </c>
      <c r="F1907" s="6">
        <v>669.35176799999999</v>
      </c>
      <c r="G1907" s="6">
        <v>80.609520639632905</v>
      </c>
      <c r="H1907" s="6">
        <v>0.55558393702264097</v>
      </c>
      <c r="I1907" s="6">
        <v>79.520576123068594</v>
      </c>
      <c r="J1907" s="6">
        <v>81.698465156197301</v>
      </c>
      <c r="K1907" s="6">
        <v>603.98466043228905</v>
      </c>
      <c r="L1907" s="6">
        <v>82.052053887954003</v>
      </c>
      <c r="M1907" s="6">
        <v>0.56141240354009203</v>
      </c>
      <c r="N1907" s="6">
        <v>80.951685577015397</v>
      </c>
      <c r="O1907" s="6">
        <v>83.152422198892594</v>
      </c>
      <c r="P1907" s="6">
        <v>1.44253324832104</v>
      </c>
      <c r="Q1907" s="6">
        <v>35.940522804659501</v>
      </c>
    </row>
    <row r="1908" spans="1:17">
      <c r="A1908" s="6" t="s">
        <v>2026</v>
      </c>
      <c r="B1908" s="6" t="s">
        <v>42</v>
      </c>
      <c r="C1908" s="6" t="s">
        <v>4</v>
      </c>
      <c r="D1908" s="6" t="s">
        <v>20</v>
      </c>
      <c r="E1908" s="6" t="s">
        <v>9</v>
      </c>
      <c r="F1908" s="6">
        <v>669.35176799999999</v>
      </c>
      <c r="G1908" s="6">
        <v>80.609520639632905</v>
      </c>
      <c r="H1908" s="6">
        <v>0.55558393702264097</v>
      </c>
      <c r="I1908" s="6">
        <v>79.520576123068594</v>
      </c>
      <c r="J1908" s="6">
        <v>81.698465156197301</v>
      </c>
      <c r="K1908" s="6">
        <v>657.32424101252195</v>
      </c>
      <c r="L1908" s="6">
        <v>80.953078600310107</v>
      </c>
      <c r="M1908" s="6">
        <v>0.55348943710049203</v>
      </c>
      <c r="N1908" s="6">
        <v>79.868239303593199</v>
      </c>
      <c r="O1908" s="6">
        <v>82.0379178970271</v>
      </c>
      <c r="P1908" s="6">
        <v>0.34355796067717398</v>
      </c>
      <c r="Q1908" s="6">
        <v>8.5597006064239203</v>
      </c>
    </row>
    <row r="1909" spans="1:17">
      <c r="A1909" s="6" t="s">
        <v>2027</v>
      </c>
      <c r="B1909" s="6" t="s">
        <v>42</v>
      </c>
      <c r="C1909" s="6" t="s">
        <v>4</v>
      </c>
      <c r="D1909" s="6" t="s">
        <v>20</v>
      </c>
      <c r="E1909" s="6" t="s">
        <v>12</v>
      </c>
      <c r="F1909" s="6">
        <v>669.35176799999999</v>
      </c>
      <c r="G1909" s="6">
        <v>80.609520639632905</v>
      </c>
      <c r="H1909" s="6">
        <v>0.55558393702264097</v>
      </c>
      <c r="I1909" s="6">
        <v>79.520576123068594</v>
      </c>
      <c r="J1909" s="6">
        <v>81.698465156197301</v>
      </c>
      <c r="K1909" s="6">
        <v>678.64270070624696</v>
      </c>
      <c r="L1909" s="6">
        <v>80.505562578583195</v>
      </c>
      <c r="M1909" s="6">
        <v>0.549904951859296</v>
      </c>
      <c r="N1909" s="6">
        <v>79.427748872938906</v>
      </c>
      <c r="O1909" s="6">
        <v>81.583376284227398</v>
      </c>
      <c r="P1909" s="6">
        <v>-0.10395806104979501</v>
      </c>
      <c r="Q1909" s="6">
        <v>-2.59010117668831</v>
      </c>
    </row>
    <row r="1910" spans="1:17">
      <c r="A1910" s="6" t="s">
        <v>2028</v>
      </c>
      <c r="B1910" s="6" t="s">
        <v>42</v>
      </c>
      <c r="C1910" s="6" t="s">
        <v>4</v>
      </c>
      <c r="D1910" s="6" t="s">
        <v>20</v>
      </c>
      <c r="E1910" s="6" t="s">
        <v>10</v>
      </c>
      <c r="F1910" s="6">
        <v>669.35176799999999</v>
      </c>
      <c r="G1910" s="6">
        <v>80.609520639632905</v>
      </c>
      <c r="H1910" s="6">
        <v>0.55558393702264097</v>
      </c>
      <c r="I1910" s="6">
        <v>79.520576123068594</v>
      </c>
      <c r="J1910" s="6">
        <v>81.698465156197301</v>
      </c>
      <c r="K1910" s="6">
        <v>683.23750247191504</v>
      </c>
      <c r="L1910" s="6">
        <v>80.524051021443</v>
      </c>
      <c r="M1910" s="6">
        <v>0.54660569446696705</v>
      </c>
      <c r="N1910" s="6">
        <v>79.452703860287798</v>
      </c>
      <c r="O1910" s="6">
        <v>81.595398182598302</v>
      </c>
      <c r="P1910" s="6">
        <v>-8.5469618189904395E-2</v>
      </c>
      <c r="Q1910" s="6">
        <v>-2.12946409743767</v>
      </c>
    </row>
    <row r="1911" spans="1:17">
      <c r="A1911" s="6" t="s">
        <v>2029</v>
      </c>
      <c r="B1911" s="6" t="s">
        <v>42</v>
      </c>
      <c r="C1911" s="6" t="s">
        <v>4</v>
      </c>
      <c r="D1911" s="6" t="s">
        <v>20</v>
      </c>
      <c r="E1911" s="6" t="s">
        <v>11</v>
      </c>
      <c r="F1911" s="6">
        <v>669.35176799999999</v>
      </c>
      <c r="G1911" s="6">
        <v>80.609520639632905</v>
      </c>
      <c r="H1911" s="6">
        <v>0.55558393702264097</v>
      </c>
      <c r="I1911" s="6">
        <v>79.520576123068594</v>
      </c>
      <c r="J1911" s="6">
        <v>81.698465156197301</v>
      </c>
      <c r="K1911" s="6">
        <v>670.80318500404906</v>
      </c>
      <c r="L1911" s="6">
        <v>80.447203638247203</v>
      </c>
      <c r="M1911" s="6">
        <v>0.57056640008932702</v>
      </c>
      <c r="N1911" s="6">
        <v>79.328893494072105</v>
      </c>
      <c r="O1911" s="6">
        <v>81.5655137824223</v>
      </c>
      <c r="P1911" s="6">
        <v>-0.16231700138574501</v>
      </c>
      <c r="Q1911" s="6">
        <v>-4.0441063640496298</v>
      </c>
    </row>
    <row r="1912" spans="1:17">
      <c r="A1912" s="6" t="s">
        <v>2030</v>
      </c>
      <c r="B1912" s="6" t="s">
        <v>42</v>
      </c>
      <c r="C1912" s="6" t="s">
        <v>4</v>
      </c>
      <c r="D1912" s="6" t="s">
        <v>20</v>
      </c>
      <c r="E1912" s="6" t="s">
        <v>6</v>
      </c>
      <c r="F1912" s="6">
        <v>669.35176799999999</v>
      </c>
      <c r="G1912" s="6">
        <v>80.609520639632905</v>
      </c>
      <c r="H1912" s="6">
        <v>0.55558393702264097</v>
      </c>
      <c r="I1912" s="6">
        <v>79.520576123068594</v>
      </c>
      <c r="J1912" s="6">
        <v>81.698465156197301</v>
      </c>
      <c r="K1912" s="6">
        <v>651.63437268070697</v>
      </c>
      <c r="L1912" s="6">
        <v>81.121140449796997</v>
      </c>
      <c r="M1912" s="6">
        <v>0.54837115977903705</v>
      </c>
      <c r="N1912" s="6">
        <v>80.046332976630097</v>
      </c>
      <c r="O1912" s="6">
        <v>82.195947922963896</v>
      </c>
      <c r="P1912" s="6">
        <v>0.511619810164049</v>
      </c>
      <c r="Q1912" s="6">
        <v>12.7469390919885</v>
      </c>
    </row>
    <row r="1913" spans="1:17">
      <c r="A1913" s="6" t="s">
        <v>2031</v>
      </c>
      <c r="B1913" s="6" t="s">
        <v>42</v>
      </c>
      <c r="C1913" s="6" t="s">
        <v>4</v>
      </c>
      <c r="D1913" s="6" t="s">
        <v>20</v>
      </c>
      <c r="E1913" s="6" t="s">
        <v>8</v>
      </c>
      <c r="F1913" s="6">
        <v>669.35176799999999</v>
      </c>
      <c r="G1913" s="6">
        <v>80.609520639632905</v>
      </c>
      <c r="H1913" s="6">
        <v>0.55558393702264097</v>
      </c>
      <c r="I1913" s="6">
        <v>79.520576123068594</v>
      </c>
      <c r="J1913" s="6">
        <v>81.698465156197301</v>
      </c>
      <c r="K1913" s="6">
        <v>636.581918499567</v>
      </c>
      <c r="L1913" s="6">
        <v>81.591828988724799</v>
      </c>
      <c r="M1913" s="6">
        <v>0.54006132905623205</v>
      </c>
      <c r="N1913" s="6">
        <v>80.533308783774601</v>
      </c>
      <c r="O1913" s="6">
        <v>82.650349193674998</v>
      </c>
      <c r="P1913" s="6">
        <v>0.98230834909182396</v>
      </c>
      <c r="Q1913" s="6">
        <v>24.474081039610802</v>
      </c>
    </row>
    <row r="1914" spans="1:17">
      <c r="A1914" s="6" t="s">
        <v>2032</v>
      </c>
      <c r="B1914" s="6" t="s">
        <v>38</v>
      </c>
      <c r="C1914" s="6" t="s">
        <v>4</v>
      </c>
      <c r="D1914" s="6" t="s">
        <v>20</v>
      </c>
      <c r="E1914" s="6" t="s">
        <v>7</v>
      </c>
      <c r="F1914" s="6">
        <v>233.73700099999999</v>
      </c>
      <c r="G1914" s="6">
        <v>82.387558462783105</v>
      </c>
      <c r="H1914" s="6">
        <v>0.92513889995588805</v>
      </c>
      <c r="I1914" s="6">
        <v>80.574286218869602</v>
      </c>
      <c r="J1914" s="6">
        <v>84.200830706696706</v>
      </c>
      <c r="K1914" s="6">
        <v>216.26541985108301</v>
      </c>
      <c r="L1914" s="6">
        <v>83.4355082442314</v>
      </c>
      <c r="M1914" s="6">
        <v>0.93392697671654001</v>
      </c>
      <c r="N1914" s="6">
        <v>81.605011369867</v>
      </c>
      <c r="O1914" s="6">
        <v>85.2660051185958</v>
      </c>
      <c r="P1914" s="6">
        <v>1.0479497814483101</v>
      </c>
      <c r="Q1914" s="6">
        <v>33.223559884806399</v>
      </c>
    </row>
    <row r="1915" spans="1:17">
      <c r="A1915" s="6" t="s">
        <v>2033</v>
      </c>
      <c r="B1915" s="6" t="s">
        <v>38</v>
      </c>
      <c r="C1915" s="6" t="s">
        <v>4</v>
      </c>
      <c r="D1915" s="6" t="s">
        <v>20</v>
      </c>
      <c r="E1915" s="6" t="s">
        <v>5</v>
      </c>
      <c r="F1915" s="6">
        <v>233.73700099999999</v>
      </c>
      <c r="G1915" s="6">
        <v>82.387558462783105</v>
      </c>
      <c r="H1915" s="6">
        <v>0.92513889995588805</v>
      </c>
      <c r="I1915" s="6">
        <v>80.574286218869602</v>
      </c>
      <c r="J1915" s="6">
        <v>84.200830706696706</v>
      </c>
      <c r="K1915" s="6">
        <v>205.92730562365199</v>
      </c>
      <c r="L1915" s="6">
        <v>83.994567279461506</v>
      </c>
      <c r="M1915" s="6">
        <v>0.94139844403971695</v>
      </c>
      <c r="N1915" s="6">
        <v>82.149426329143594</v>
      </c>
      <c r="O1915" s="6">
        <v>85.839708229779305</v>
      </c>
      <c r="P1915" s="6">
        <v>1.60700881667836</v>
      </c>
      <c r="Q1915" s="6">
        <v>50.947626118626999</v>
      </c>
    </row>
    <row r="1916" spans="1:17">
      <c r="A1916" s="6" t="s">
        <v>2034</v>
      </c>
      <c r="B1916" s="6" t="s">
        <v>38</v>
      </c>
      <c r="C1916" s="6" t="s">
        <v>4</v>
      </c>
      <c r="D1916" s="6" t="s">
        <v>20</v>
      </c>
      <c r="E1916" s="6" t="s">
        <v>9</v>
      </c>
      <c r="F1916" s="6">
        <v>233.73700099999999</v>
      </c>
      <c r="G1916" s="6">
        <v>82.387558462783105</v>
      </c>
      <c r="H1916" s="6">
        <v>0.92513889995588805</v>
      </c>
      <c r="I1916" s="6">
        <v>80.574286218869602</v>
      </c>
      <c r="J1916" s="6">
        <v>84.200830706696706</v>
      </c>
      <c r="K1916" s="6">
        <v>227.332367576845</v>
      </c>
      <c r="L1916" s="6">
        <v>82.812651378774405</v>
      </c>
      <c r="M1916" s="6">
        <v>0.92274632761794095</v>
      </c>
      <c r="N1916" s="6">
        <v>81.004068576643206</v>
      </c>
      <c r="O1916" s="6">
        <v>84.621234180905603</v>
      </c>
      <c r="P1916" s="6">
        <v>0.42509291599127202</v>
      </c>
      <c r="Q1916" s="6">
        <v>13.476886203005201</v>
      </c>
    </row>
    <row r="1917" spans="1:17">
      <c r="A1917" s="6" t="s">
        <v>2035</v>
      </c>
      <c r="B1917" s="6" t="s">
        <v>38</v>
      </c>
      <c r="C1917" s="6" t="s">
        <v>4</v>
      </c>
      <c r="D1917" s="6" t="s">
        <v>20</v>
      </c>
      <c r="E1917" s="6" t="s">
        <v>12</v>
      </c>
      <c r="F1917" s="6">
        <v>233.73700099999999</v>
      </c>
      <c r="G1917" s="6">
        <v>82.387558462783105</v>
      </c>
      <c r="H1917" s="6">
        <v>0.92513889995588805</v>
      </c>
      <c r="I1917" s="6">
        <v>80.574286218869602</v>
      </c>
      <c r="J1917" s="6">
        <v>84.200830706696706</v>
      </c>
      <c r="K1917" s="6">
        <v>231.991785209337</v>
      </c>
      <c r="L1917" s="6">
        <v>83.040046705556705</v>
      </c>
      <c r="M1917" s="6">
        <v>0.82253891533273205</v>
      </c>
      <c r="N1917" s="6">
        <v>81.427870431504502</v>
      </c>
      <c r="O1917" s="6">
        <v>84.652222979608794</v>
      </c>
      <c r="P1917" s="6">
        <v>0.652488242773543</v>
      </c>
      <c r="Q1917" s="6">
        <v>20.686088772268299</v>
      </c>
    </row>
    <row r="1918" spans="1:17">
      <c r="A1918" s="6" t="s">
        <v>2036</v>
      </c>
      <c r="B1918" s="6" t="s">
        <v>38</v>
      </c>
      <c r="C1918" s="6" t="s">
        <v>4</v>
      </c>
      <c r="D1918" s="6" t="s">
        <v>20</v>
      </c>
      <c r="E1918" s="6" t="s">
        <v>10</v>
      </c>
      <c r="F1918" s="6">
        <v>233.73700099999999</v>
      </c>
      <c r="G1918" s="6">
        <v>82.387558462783105</v>
      </c>
      <c r="H1918" s="6">
        <v>0.92513889995588805</v>
      </c>
      <c r="I1918" s="6">
        <v>80.574286218869602</v>
      </c>
      <c r="J1918" s="6">
        <v>84.200830706696706</v>
      </c>
      <c r="K1918" s="6">
        <v>247.00799545994201</v>
      </c>
      <c r="L1918" s="6">
        <v>82.013004293442506</v>
      </c>
      <c r="M1918" s="6">
        <v>0.89297970204503296</v>
      </c>
      <c r="N1918" s="6">
        <v>80.262764077434198</v>
      </c>
      <c r="O1918" s="6">
        <v>83.7632445094508</v>
      </c>
      <c r="P1918" s="6">
        <v>-0.37455416934062702</v>
      </c>
      <c r="Q1918" s="6">
        <v>-11.8746366433648</v>
      </c>
    </row>
    <row r="1919" spans="1:17">
      <c r="A1919" s="6" t="s">
        <v>2037</v>
      </c>
      <c r="B1919" s="6" t="s">
        <v>38</v>
      </c>
      <c r="C1919" s="6" t="s">
        <v>4</v>
      </c>
      <c r="D1919" s="6" t="s">
        <v>20</v>
      </c>
      <c r="E1919" s="6" t="s">
        <v>11</v>
      </c>
      <c r="F1919" s="6">
        <v>233.73700099999999</v>
      </c>
      <c r="G1919" s="6">
        <v>82.387558462783105</v>
      </c>
      <c r="H1919" s="6">
        <v>0.92513889995588805</v>
      </c>
      <c r="I1919" s="6">
        <v>80.574286218869602</v>
      </c>
      <c r="J1919" s="6">
        <v>84.200830706696706</v>
      </c>
      <c r="K1919" s="6">
        <v>233.73700099999999</v>
      </c>
      <c r="L1919" s="6">
        <v>82.387558462783105</v>
      </c>
      <c r="M1919" s="6">
        <v>0.92513889995588805</v>
      </c>
      <c r="N1919" s="6">
        <v>80.574286218869602</v>
      </c>
      <c r="O1919" s="6">
        <v>84.200830706696706</v>
      </c>
      <c r="P1919" s="6">
        <v>0</v>
      </c>
      <c r="Q1919" s="6">
        <v>0</v>
      </c>
    </row>
    <row r="1920" spans="1:17">
      <c r="A1920" s="6" t="s">
        <v>2038</v>
      </c>
      <c r="B1920" s="6" t="s">
        <v>38</v>
      </c>
      <c r="C1920" s="6" t="s">
        <v>4</v>
      </c>
      <c r="D1920" s="6" t="s">
        <v>20</v>
      </c>
      <c r="E1920" s="6" t="s">
        <v>6</v>
      </c>
      <c r="F1920" s="6">
        <v>233.73700099999999</v>
      </c>
      <c r="G1920" s="6">
        <v>82.387558462783105</v>
      </c>
      <c r="H1920" s="6">
        <v>0.92513889995588805</v>
      </c>
      <c r="I1920" s="6">
        <v>80.574286218869602</v>
      </c>
      <c r="J1920" s="6">
        <v>84.200830706696706</v>
      </c>
      <c r="K1920" s="6">
        <v>242.55797181195501</v>
      </c>
      <c r="L1920" s="6">
        <v>81.437211804655405</v>
      </c>
      <c r="M1920" s="6">
        <v>0.99409267116616495</v>
      </c>
      <c r="N1920" s="6">
        <v>79.488790169169704</v>
      </c>
      <c r="O1920" s="6">
        <v>83.385633440141007</v>
      </c>
      <c r="P1920" s="6">
        <v>-0.95034665812775598</v>
      </c>
      <c r="Q1920" s="6">
        <v>-30.1292100695863</v>
      </c>
    </row>
    <row r="1921" spans="1:17">
      <c r="A1921" s="6" t="s">
        <v>2039</v>
      </c>
      <c r="B1921" s="6" t="s">
        <v>38</v>
      </c>
      <c r="C1921" s="6" t="s">
        <v>4</v>
      </c>
      <c r="D1921" s="6" t="s">
        <v>20</v>
      </c>
      <c r="E1921" s="6" t="s">
        <v>8</v>
      </c>
      <c r="F1921" s="6">
        <v>233.73700099999999</v>
      </c>
      <c r="G1921" s="6">
        <v>82.387558462783105</v>
      </c>
      <c r="H1921" s="6">
        <v>0.92513889995588805</v>
      </c>
      <c r="I1921" s="6">
        <v>80.574286218869602</v>
      </c>
      <c r="J1921" s="6">
        <v>84.200830706696706</v>
      </c>
      <c r="K1921" s="6">
        <v>218.43122056089999</v>
      </c>
      <c r="L1921" s="6">
        <v>83.134156421525503</v>
      </c>
      <c r="M1921" s="6">
        <v>0.95495774809549205</v>
      </c>
      <c r="N1921" s="6">
        <v>81.262439235258299</v>
      </c>
      <c r="O1921" s="6">
        <v>85.005873607792694</v>
      </c>
      <c r="P1921" s="6">
        <v>0.74659795874237</v>
      </c>
      <c r="Q1921" s="6">
        <v>23.669685734244201</v>
      </c>
    </row>
    <row r="1922" spans="1:17">
      <c r="A1922" s="6" t="s">
        <v>2040</v>
      </c>
      <c r="B1922" s="6" t="s">
        <v>28</v>
      </c>
      <c r="C1922" s="6" t="s">
        <v>4</v>
      </c>
      <c r="D1922" s="6" t="s">
        <v>20</v>
      </c>
      <c r="E1922" s="6" t="s">
        <v>7</v>
      </c>
      <c r="F1922" s="6">
        <v>508.85739599999999</v>
      </c>
      <c r="G1922" s="6">
        <v>78.944826622030703</v>
      </c>
      <c r="H1922" s="6">
        <v>0.78382712266303201</v>
      </c>
      <c r="I1922" s="6">
        <v>77.408525461611205</v>
      </c>
      <c r="J1922" s="6">
        <v>80.481127782450301</v>
      </c>
      <c r="K1922" s="6">
        <v>461.18075015533998</v>
      </c>
      <c r="L1922" s="6">
        <v>80.246365234307902</v>
      </c>
      <c r="M1922" s="6">
        <v>0.81246109764015595</v>
      </c>
      <c r="N1922" s="6">
        <v>78.653941482933206</v>
      </c>
      <c r="O1922" s="6">
        <v>81.838788985682598</v>
      </c>
      <c r="P1922" s="6">
        <v>1.3015386122771999</v>
      </c>
      <c r="Q1922" s="6">
        <v>24.239210040233399</v>
      </c>
    </row>
    <row r="1923" spans="1:17">
      <c r="A1923" s="6" t="s">
        <v>2041</v>
      </c>
      <c r="B1923" s="6" t="s">
        <v>28</v>
      </c>
      <c r="C1923" s="6" t="s">
        <v>4</v>
      </c>
      <c r="D1923" s="6" t="s">
        <v>20</v>
      </c>
      <c r="E1923" s="6" t="s">
        <v>5</v>
      </c>
      <c r="F1923" s="6">
        <v>508.85739599999999</v>
      </c>
      <c r="G1923" s="6">
        <v>78.944826622030703</v>
      </c>
      <c r="H1923" s="6">
        <v>0.78382712266303201</v>
      </c>
      <c r="I1923" s="6">
        <v>77.408525461611205</v>
      </c>
      <c r="J1923" s="6">
        <v>80.481127782450301</v>
      </c>
      <c r="K1923" s="6">
        <v>479.70635066159201</v>
      </c>
      <c r="L1923" s="6">
        <v>79.700008003476</v>
      </c>
      <c r="M1923" s="6">
        <v>0.80190724463730301</v>
      </c>
      <c r="N1923" s="6">
        <v>78.128269803986896</v>
      </c>
      <c r="O1923" s="6">
        <v>81.271746202965204</v>
      </c>
      <c r="P1923" s="6">
        <v>0.755181381445311</v>
      </c>
      <c r="Q1923" s="6">
        <v>14.0641237614148</v>
      </c>
    </row>
    <row r="1924" spans="1:17">
      <c r="A1924" s="6" t="s">
        <v>2042</v>
      </c>
      <c r="B1924" s="6" t="s">
        <v>28</v>
      </c>
      <c r="C1924" s="6" t="s">
        <v>4</v>
      </c>
      <c r="D1924" s="6" t="s">
        <v>20</v>
      </c>
      <c r="E1924" s="6" t="s">
        <v>9</v>
      </c>
      <c r="F1924" s="6">
        <v>508.85739599999999</v>
      </c>
      <c r="G1924" s="6">
        <v>78.944826622030703</v>
      </c>
      <c r="H1924" s="6">
        <v>0.78382712266303201</v>
      </c>
      <c r="I1924" s="6">
        <v>77.408525461611205</v>
      </c>
      <c r="J1924" s="6">
        <v>80.481127782450301</v>
      </c>
      <c r="K1924" s="6">
        <v>499.56292181117402</v>
      </c>
      <c r="L1924" s="6">
        <v>79.584469434072005</v>
      </c>
      <c r="M1924" s="6">
        <v>0.76708173204154795</v>
      </c>
      <c r="N1924" s="6">
        <v>78.080989239270494</v>
      </c>
      <c r="O1924" s="6">
        <v>81.087949628873403</v>
      </c>
      <c r="P1924" s="6">
        <v>0.63964281204123097</v>
      </c>
      <c r="Q1924" s="6">
        <v>11.912390708613801</v>
      </c>
    </row>
    <row r="1925" spans="1:17">
      <c r="A1925" s="6" t="s">
        <v>2043</v>
      </c>
      <c r="B1925" s="6" t="s">
        <v>28</v>
      </c>
      <c r="C1925" s="6" t="s">
        <v>4</v>
      </c>
      <c r="D1925" s="6" t="s">
        <v>20</v>
      </c>
      <c r="E1925" s="6" t="s">
        <v>12</v>
      </c>
      <c r="F1925" s="6">
        <v>508.85739599999999</v>
      </c>
      <c r="G1925" s="6">
        <v>78.944826622030703</v>
      </c>
      <c r="H1925" s="6">
        <v>0.78382712266303201</v>
      </c>
      <c r="I1925" s="6">
        <v>77.408525461611205</v>
      </c>
      <c r="J1925" s="6">
        <v>80.481127782450301</v>
      </c>
      <c r="K1925" s="6">
        <v>506.78565071223102</v>
      </c>
      <c r="L1925" s="6">
        <v>79.103574498599102</v>
      </c>
      <c r="M1925" s="6">
        <v>0.784441681589924</v>
      </c>
      <c r="N1925" s="6">
        <v>77.566068802682906</v>
      </c>
      <c r="O1925" s="6">
        <v>80.641080194515396</v>
      </c>
      <c r="P1925" s="6">
        <v>0.15874787656837</v>
      </c>
      <c r="Q1925" s="6">
        <v>2.9564417738244102</v>
      </c>
    </row>
    <row r="1926" spans="1:17">
      <c r="A1926" s="6" t="s">
        <v>2044</v>
      </c>
      <c r="B1926" s="6" t="s">
        <v>28</v>
      </c>
      <c r="C1926" s="6" t="s">
        <v>4</v>
      </c>
      <c r="D1926" s="6" t="s">
        <v>20</v>
      </c>
      <c r="E1926" s="6" t="s">
        <v>10</v>
      </c>
      <c r="F1926" s="6">
        <v>508.85739599999999</v>
      </c>
      <c r="G1926" s="6">
        <v>78.944826622030703</v>
      </c>
      <c r="H1926" s="6">
        <v>0.78382712266303201</v>
      </c>
      <c r="I1926" s="6">
        <v>77.408525461611205</v>
      </c>
      <c r="J1926" s="6">
        <v>80.481127782450301</v>
      </c>
      <c r="K1926" s="6">
        <v>535.737641110818</v>
      </c>
      <c r="L1926" s="6">
        <v>78.428151396562498</v>
      </c>
      <c r="M1926" s="6">
        <v>0.77867955384645904</v>
      </c>
      <c r="N1926" s="6">
        <v>76.901939471023496</v>
      </c>
      <c r="O1926" s="6">
        <v>79.954363322101599</v>
      </c>
      <c r="P1926" s="6">
        <v>-0.51667522546821898</v>
      </c>
      <c r="Q1926" s="6">
        <v>-9.6223033220637504</v>
      </c>
    </row>
    <row r="1927" spans="1:17">
      <c r="A1927" s="6" t="s">
        <v>2045</v>
      </c>
      <c r="B1927" s="6" t="s">
        <v>28</v>
      </c>
      <c r="C1927" s="6" t="s">
        <v>4</v>
      </c>
      <c r="D1927" s="6" t="s">
        <v>20</v>
      </c>
      <c r="E1927" s="6" t="s">
        <v>11</v>
      </c>
      <c r="F1927" s="6">
        <v>508.85739599999999</v>
      </c>
      <c r="G1927" s="6">
        <v>78.944826622030703</v>
      </c>
      <c r="H1927" s="6">
        <v>0.78382712266303201</v>
      </c>
      <c r="I1927" s="6">
        <v>77.408525461611205</v>
      </c>
      <c r="J1927" s="6">
        <v>80.481127782450301</v>
      </c>
      <c r="K1927" s="6">
        <v>505.85739599999999</v>
      </c>
      <c r="L1927" s="6">
        <v>79.505733617207596</v>
      </c>
      <c r="M1927" s="6">
        <v>0.71940205110771105</v>
      </c>
      <c r="N1927" s="6">
        <v>78.095705597036499</v>
      </c>
      <c r="O1927" s="6">
        <v>80.915761637378694</v>
      </c>
      <c r="P1927" s="6">
        <v>0.56090699517689302</v>
      </c>
      <c r="Q1927" s="6">
        <v>10.446053878756</v>
      </c>
    </row>
    <row r="1928" spans="1:17">
      <c r="A1928" s="6" t="s">
        <v>2046</v>
      </c>
      <c r="B1928" s="6" t="s">
        <v>28</v>
      </c>
      <c r="C1928" s="6" t="s">
        <v>4</v>
      </c>
      <c r="D1928" s="6" t="s">
        <v>20</v>
      </c>
      <c r="E1928" s="6" t="s">
        <v>6</v>
      </c>
      <c r="F1928" s="6">
        <v>508.85739599999999</v>
      </c>
      <c r="G1928" s="6">
        <v>78.944826622030703</v>
      </c>
      <c r="H1928" s="6">
        <v>0.78382712266303201</v>
      </c>
      <c r="I1928" s="6">
        <v>77.408525461611205</v>
      </c>
      <c r="J1928" s="6">
        <v>80.481127782450301</v>
      </c>
      <c r="K1928" s="6">
        <v>474.70003033802101</v>
      </c>
      <c r="L1928" s="6">
        <v>80.4838682129608</v>
      </c>
      <c r="M1928" s="6">
        <v>0.73941062085819598</v>
      </c>
      <c r="N1928" s="6">
        <v>79.0346233960787</v>
      </c>
      <c r="O1928" s="6">
        <v>81.933113029842801</v>
      </c>
      <c r="P1928" s="6">
        <v>1.5390415909300399</v>
      </c>
      <c r="Q1928" s="6">
        <v>28.662347802297202</v>
      </c>
    </row>
    <row r="1929" spans="1:17">
      <c r="A1929" s="6" t="s">
        <v>2047</v>
      </c>
      <c r="B1929" s="6" t="s">
        <v>28</v>
      </c>
      <c r="C1929" s="6" t="s">
        <v>4</v>
      </c>
      <c r="D1929" s="6" t="s">
        <v>20</v>
      </c>
      <c r="E1929" s="6" t="s">
        <v>8</v>
      </c>
      <c r="F1929" s="6">
        <v>508.85739599999999</v>
      </c>
      <c r="G1929" s="6">
        <v>78.944826622030703</v>
      </c>
      <c r="H1929" s="6">
        <v>0.78382712266303201</v>
      </c>
      <c r="I1929" s="6">
        <v>77.408525461611205</v>
      </c>
      <c r="J1929" s="6">
        <v>80.481127782450301</v>
      </c>
      <c r="K1929" s="6">
        <v>473.18883303740898</v>
      </c>
      <c r="L1929" s="6">
        <v>79.876001282156395</v>
      </c>
      <c r="M1929" s="6">
        <v>0.80231234852127697</v>
      </c>
      <c r="N1929" s="6">
        <v>78.303469079054693</v>
      </c>
      <c r="O1929" s="6">
        <v>81.448533485258096</v>
      </c>
      <c r="P1929" s="6">
        <v>0.93117466012569095</v>
      </c>
      <c r="Q1929" s="6">
        <v>17.3417353569242</v>
      </c>
    </row>
    <row r="1930" spans="1:17">
      <c r="A1930" s="6" t="s">
        <v>2048</v>
      </c>
      <c r="B1930" s="6" t="s">
        <v>30</v>
      </c>
      <c r="C1930" s="6" t="s">
        <v>4</v>
      </c>
      <c r="D1930" s="6" t="s">
        <v>20</v>
      </c>
      <c r="E1930" s="6" t="s">
        <v>7</v>
      </c>
      <c r="F1930" s="6">
        <v>427.37598000000003</v>
      </c>
      <c r="G1930" s="6">
        <v>75.7132504265996</v>
      </c>
      <c r="H1930" s="6">
        <v>0.80093151588405898</v>
      </c>
      <c r="I1930" s="6">
        <v>74.143424655466902</v>
      </c>
      <c r="J1930" s="6">
        <v>77.283076197732399</v>
      </c>
      <c r="K1930" s="6">
        <v>392.96815374412301</v>
      </c>
      <c r="L1930" s="6">
        <v>77.175873375484997</v>
      </c>
      <c r="M1930" s="6">
        <v>0.767087698552535</v>
      </c>
      <c r="N1930" s="6">
        <v>75.672381486322095</v>
      </c>
      <c r="O1930" s="6">
        <v>78.679365264647998</v>
      </c>
      <c r="P1930" s="6">
        <v>1.4626229488854201</v>
      </c>
      <c r="Q1930" s="6">
        <v>23.343359010026301</v>
      </c>
    </row>
    <row r="1931" spans="1:17">
      <c r="A1931" s="6" t="s">
        <v>2049</v>
      </c>
      <c r="B1931" s="6" t="s">
        <v>30</v>
      </c>
      <c r="C1931" s="6" t="s">
        <v>4</v>
      </c>
      <c r="D1931" s="6" t="s">
        <v>20</v>
      </c>
      <c r="E1931" s="6" t="s">
        <v>5</v>
      </c>
      <c r="F1931" s="6">
        <v>427.37598000000003</v>
      </c>
      <c r="G1931" s="6">
        <v>75.7132504265996</v>
      </c>
      <c r="H1931" s="6">
        <v>0.80093151588405898</v>
      </c>
      <c r="I1931" s="6">
        <v>74.143424655466902</v>
      </c>
      <c r="J1931" s="6">
        <v>77.283076197732399</v>
      </c>
      <c r="K1931" s="6">
        <v>367.86683848861003</v>
      </c>
      <c r="L1931" s="6">
        <v>77.531566805340503</v>
      </c>
      <c r="M1931" s="6">
        <v>0.80450081751066904</v>
      </c>
      <c r="N1931" s="6">
        <v>75.954745203019598</v>
      </c>
      <c r="O1931" s="6">
        <v>79.108388407661394</v>
      </c>
      <c r="P1931" s="6">
        <v>1.8183163787408601</v>
      </c>
      <c r="Q1931" s="6">
        <v>29.020201040263998</v>
      </c>
    </row>
    <row r="1932" spans="1:17">
      <c r="A1932" s="6" t="s">
        <v>2050</v>
      </c>
      <c r="B1932" s="6" t="s">
        <v>30</v>
      </c>
      <c r="C1932" s="6" t="s">
        <v>4</v>
      </c>
      <c r="D1932" s="6" t="s">
        <v>20</v>
      </c>
      <c r="E1932" s="6" t="s">
        <v>9</v>
      </c>
      <c r="F1932" s="6">
        <v>427.37598000000003</v>
      </c>
      <c r="G1932" s="6">
        <v>75.7132504265996</v>
      </c>
      <c r="H1932" s="6">
        <v>0.80093151588405898</v>
      </c>
      <c r="I1932" s="6">
        <v>74.143424655466902</v>
      </c>
      <c r="J1932" s="6">
        <v>77.283076197732399</v>
      </c>
      <c r="K1932" s="6">
        <v>407.41929053802897</v>
      </c>
      <c r="L1932" s="6">
        <v>76.580948916081894</v>
      </c>
      <c r="M1932" s="6">
        <v>0.77881386598346103</v>
      </c>
      <c r="N1932" s="6">
        <v>75.054473738754396</v>
      </c>
      <c r="O1932" s="6">
        <v>78.107424093409506</v>
      </c>
      <c r="P1932" s="6">
        <v>0.86769848948232198</v>
      </c>
      <c r="Q1932" s="6">
        <v>13.8484066367743</v>
      </c>
    </row>
    <row r="1933" spans="1:17">
      <c r="A1933" s="6" t="s">
        <v>2051</v>
      </c>
      <c r="B1933" s="6" t="s">
        <v>30</v>
      </c>
      <c r="C1933" s="6" t="s">
        <v>4</v>
      </c>
      <c r="D1933" s="6" t="s">
        <v>20</v>
      </c>
      <c r="E1933" s="6" t="s">
        <v>12</v>
      </c>
      <c r="F1933" s="6">
        <v>427.37598000000003</v>
      </c>
      <c r="G1933" s="6">
        <v>75.7132504265996</v>
      </c>
      <c r="H1933" s="6">
        <v>0.80093151588405898</v>
      </c>
      <c r="I1933" s="6">
        <v>74.143424655466902</v>
      </c>
      <c r="J1933" s="6">
        <v>77.283076197732399</v>
      </c>
      <c r="K1933" s="6">
        <v>418.59339721110899</v>
      </c>
      <c r="L1933" s="6">
        <v>76.415951107057197</v>
      </c>
      <c r="M1933" s="6">
        <v>0.74230924172228796</v>
      </c>
      <c r="N1933" s="6">
        <v>74.961024993281498</v>
      </c>
      <c r="O1933" s="6">
        <v>77.870877220832895</v>
      </c>
      <c r="P1933" s="6">
        <v>0.70270068045755396</v>
      </c>
      <c r="Q1933" s="6">
        <v>11.215053252795199</v>
      </c>
    </row>
    <row r="1934" spans="1:17">
      <c r="A1934" s="6" t="s">
        <v>2052</v>
      </c>
      <c r="B1934" s="6" t="s">
        <v>30</v>
      </c>
      <c r="C1934" s="6" t="s">
        <v>4</v>
      </c>
      <c r="D1934" s="6" t="s">
        <v>20</v>
      </c>
      <c r="E1934" s="6" t="s">
        <v>10</v>
      </c>
      <c r="F1934" s="6">
        <v>427.37598000000003</v>
      </c>
      <c r="G1934" s="6">
        <v>75.7132504265996</v>
      </c>
      <c r="H1934" s="6">
        <v>0.80093151588405898</v>
      </c>
      <c r="I1934" s="6">
        <v>74.143424655466902</v>
      </c>
      <c r="J1934" s="6">
        <v>77.283076197732399</v>
      </c>
      <c r="K1934" s="6">
        <v>385.34583976642</v>
      </c>
      <c r="L1934" s="6">
        <v>76.213883672408897</v>
      </c>
      <c r="M1934" s="6">
        <v>0.820961760434749</v>
      </c>
      <c r="N1934" s="6">
        <v>74.604798621956803</v>
      </c>
      <c r="O1934" s="6">
        <v>77.822968722861006</v>
      </c>
      <c r="P1934" s="6">
        <v>0.50063324580929702</v>
      </c>
      <c r="Q1934" s="6">
        <v>7.99007126080354</v>
      </c>
    </row>
    <row r="1935" spans="1:17">
      <c r="A1935" s="6" t="s">
        <v>2053</v>
      </c>
      <c r="B1935" s="6" t="s">
        <v>30</v>
      </c>
      <c r="C1935" s="6" t="s">
        <v>4</v>
      </c>
      <c r="D1935" s="6" t="s">
        <v>20</v>
      </c>
      <c r="E1935" s="6" t="s">
        <v>11</v>
      </c>
      <c r="F1935" s="6">
        <v>427.37598000000003</v>
      </c>
      <c r="G1935" s="6">
        <v>75.7132504265996</v>
      </c>
      <c r="H1935" s="6">
        <v>0.80093151588405898</v>
      </c>
      <c r="I1935" s="6">
        <v>74.143424655466902</v>
      </c>
      <c r="J1935" s="6">
        <v>77.283076197732399</v>
      </c>
      <c r="K1935" s="6">
        <v>429.505476402878</v>
      </c>
      <c r="L1935" s="6">
        <v>75.346060696998407</v>
      </c>
      <c r="M1935" s="6">
        <v>0.83563357938289895</v>
      </c>
      <c r="N1935" s="6">
        <v>73.708218881407902</v>
      </c>
      <c r="O1935" s="6">
        <v>76.983902512588898</v>
      </c>
      <c r="P1935" s="6">
        <v>-0.367189729601193</v>
      </c>
      <c r="Q1935" s="6">
        <v>-5.8603221625962503</v>
      </c>
    </row>
    <row r="1936" spans="1:17">
      <c r="A1936" s="6" t="s">
        <v>2054</v>
      </c>
      <c r="B1936" s="6" t="s">
        <v>30</v>
      </c>
      <c r="C1936" s="6" t="s">
        <v>4</v>
      </c>
      <c r="D1936" s="6" t="s">
        <v>20</v>
      </c>
      <c r="E1936" s="6" t="s">
        <v>6</v>
      </c>
      <c r="F1936" s="6">
        <v>427.37598000000003</v>
      </c>
      <c r="G1936" s="6">
        <v>75.7132504265996</v>
      </c>
      <c r="H1936" s="6">
        <v>0.80093151588405898</v>
      </c>
      <c r="I1936" s="6">
        <v>74.143424655466902</v>
      </c>
      <c r="J1936" s="6">
        <v>77.283076197732399</v>
      </c>
      <c r="K1936" s="6">
        <v>411.57831176495603</v>
      </c>
      <c r="L1936" s="6">
        <v>76.073713079072206</v>
      </c>
      <c r="M1936" s="6">
        <v>0.81420065498795102</v>
      </c>
      <c r="N1936" s="6">
        <v>74.477879795295806</v>
      </c>
      <c r="O1936" s="6">
        <v>77.669546362848607</v>
      </c>
      <c r="P1936" s="6">
        <v>0.360462652472606</v>
      </c>
      <c r="Q1936" s="6">
        <v>5.7529584865234602</v>
      </c>
    </row>
    <row r="1937" spans="1:17">
      <c r="A1937" s="6" t="s">
        <v>2055</v>
      </c>
      <c r="B1937" s="6" t="s">
        <v>30</v>
      </c>
      <c r="C1937" s="6" t="s">
        <v>4</v>
      </c>
      <c r="D1937" s="6" t="s">
        <v>20</v>
      </c>
      <c r="E1937" s="6" t="s">
        <v>8</v>
      </c>
      <c r="F1937" s="6">
        <v>427.37598000000003</v>
      </c>
      <c r="G1937" s="6">
        <v>75.7132504265996</v>
      </c>
      <c r="H1937" s="6">
        <v>0.80093151588405898</v>
      </c>
      <c r="I1937" s="6">
        <v>74.143424655466902</v>
      </c>
      <c r="J1937" s="6">
        <v>77.283076197732399</v>
      </c>
      <c r="K1937" s="6">
        <v>392.534299910936</v>
      </c>
      <c r="L1937" s="6">
        <v>76.633697635533196</v>
      </c>
      <c r="M1937" s="6">
        <v>0.79978919116060199</v>
      </c>
      <c r="N1937" s="6">
        <v>75.066110820858398</v>
      </c>
      <c r="O1937" s="6">
        <v>78.201284450207993</v>
      </c>
      <c r="P1937" s="6">
        <v>0.920447208933595</v>
      </c>
      <c r="Q1937" s="6">
        <v>14.6902724754093</v>
      </c>
    </row>
    <row r="1938" spans="1:17">
      <c r="A1938" s="6" t="s">
        <v>2056</v>
      </c>
      <c r="B1938" s="6" t="s">
        <v>32</v>
      </c>
      <c r="C1938" s="6" t="s">
        <v>4</v>
      </c>
      <c r="D1938" s="6" t="s">
        <v>20</v>
      </c>
      <c r="E1938" s="6" t="s">
        <v>7</v>
      </c>
      <c r="F1938" s="6">
        <v>538.951505</v>
      </c>
      <c r="G1938" s="6">
        <v>79.521070251544103</v>
      </c>
      <c r="H1938" s="6">
        <v>0.69239911391722997</v>
      </c>
      <c r="I1938" s="6">
        <v>78.163967988266407</v>
      </c>
      <c r="J1938" s="6">
        <v>80.878172514821898</v>
      </c>
      <c r="K1938" s="6">
        <v>504.07706515981801</v>
      </c>
      <c r="L1938" s="6">
        <v>80.863096519172402</v>
      </c>
      <c r="M1938" s="6">
        <v>0.66724682804664803</v>
      </c>
      <c r="N1938" s="6">
        <v>79.555292736200997</v>
      </c>
      <c r="O1938" s="6">
        <v>82.170900302143806</v>
      </c>
      <c r="P1938" s="6">
        <v>1.3420262676282699</v>
      </c>
      <c r="Q1938" s="6">
        <v>29.4196240142739</v>
      </c>
    </row>
    <row r="1939" spans="1:17">
      <c r="A1939" s="6" t="s">
        <v>2057</v>
      </c>
      <c r="B1939" s="6" t="s">
        <v>32</v>
      </c>
      <c r="C1939" s="6" t="s">
        <v>4</v>
      </c>
      <c r="D1939" s="6" t="s">
        <v>20</v>
      </c>
      <c r="E1939" s="6" t="s">
        <v>5</v>
      </c>
      <c r="F1939" s="6">
        <v>538.951505</v>
      </c>
      <c r="G1939" s="6">
        <v>79.521070251544103</v>
      </c>
      <c r="H1939" s="6">
        <v>0.69239911391722997</v>
      </c>
      <c r="I1939" s="6">
        <v>78.163967988266407</v>
      </c>
      <c r="J1939" s="6">
        <v>80.878172514821898</v>
      </c>
      <c r="K1939" s="6">
        <v>479.83316592885399</v>
      </c>
      <c r="L1939" s="6">
        <v>80.989894418940693</v>
      </c>
      <c r="M1939" s="6">
        <v>0.71530235177924995</v>
      </c>
      <c r="N1939" s="6">
        <v>79.587901809453399</v>
      </c>
      <c r="O1939" s="6">
        <v>82.391887028428101</v>
      </c>
      <c r="P1939" s="6">
        <v>1.4688241673966</v>
      </c>
      <c r="Q1939" s="6">
        <v>32.199261512410601</v>
      </c>
    </row>
    <row r="1940" spans="1:17">
      <c r="A1940" s="6" t="s">
        <v>2058</v>
      </c>
      <c r="B1940" s="6" t="s">
        <v>32</v>
      </c>
      <c r="C1940" s="6" t="s">
        <v>4</v>
      </c>
      <c r="D1940" s="6" t="s">
        <v>20</v>
      </c>
      <c r="E1940" s="6" t="s">
        <v>9</v>
      </c>
      <c r="F1940" s="6">
        <v>538.951505</v>
      </c>
      <c r="G1940" s="6">
        <v>79.521070251544103</v>
      </c>
      <c r="H1940" s="6">
        <v>0.69239911391722997</v>
      </c>
      <c r="I1940" s="6">
        <v>78.163967988266407</v>
      </c>
      <c r="J1940" s="6">
        <v>80.878172514821898</v>
      </c>
      <c r="K1940" s="6">
        <v>525.53422837544497</v>
      </c>
      <c r="L1940" s="6">
        <v>80.014514110637293</v>
      </c>
      <c r="M1940" s="6">
        <v>0.68282404930729002</v>
      </c>
      <c r="N1940" s="6">
        <v>78.676178973994993</v>
      </c>
      <c r="O1940" s="6">
        <v>81.352849247279494</v>
      </c>
      <c r="P1940" s="6">
        <v>0.493443859093119</v>
      </c>
      <c r="Q1940" s="6">
        <v>10.817174862253101</v>
      </c>
    </row>
    <row r="1941" spans="1:17">
      <c r="A1941" s="6" t="s">
        <v>2059</v>
      </c>
      <c r="B1941" s="6" t="s">
        <v>32</v>
      </c>
      <c r="C1941" s="6" t="s">
        <v>4</v>
      </c>
      <c r="D1941" s="6" t="s">
        <v>20</v>
      </c>
      <c r="E1941" s="6" t="s">
        <v>12</v>
      </c>
      <c r="F1941" s="6">
        <v>538.951505</v>
      </c>
      <c r="G1941" s="6">
        <v>79.521070251544103</v>
      </c>
      <c r="H1941" s="6">
        <v>0.69239911391722997</v>
      </c>
      <c r="I1941" s="6">
        <v>78.163967988266407</v>
      </c>
      <c r="J1941" s="6">
        <v>80.878172514821898</v>
      </c>
      <c r="K1941" s="6">
        <v>536.10662846294497</v>
      </c>
      <c r="L1941" s="6">
        <v>79.642180795429695</v>
      </c>
      <c r="M1941" s="6">
        <v>0.69325721118827799</v>
      </c>
      <c r="N1941" s="6">
        <v>78.283396661500703</v>
      </c>
      <c r="O1941" s="6">
        <v>81.000964929358702</v>
      </c>
      <c r="P1941" s="6">
        <v>0.121110543885592</v>
      </c>
      <c r="Q1941" s="6">
        <v>2.6549604513890701</v>
      </c>
    </row>
    <row r="1942" spans="1:17">
      <c r="A1942" s="6" t="s">
        <v>2060</v>
      </c>
      <c r="B1942" s="6" t="s">
        <v>32</v>
      </c>
      <c r="C1942" s="6" t="s">
        <v>4</v>
      </c>
      <c r="D1942" s="6" t="s">
        <v>20</v>
      </c>
      <c r="E1942" s="6" t="s">
        <v>10</v>
      </c>
      <c r="F1942" s="6">
        <v>538.951505</v>
      </c>
      <c r="G1942" s="6">
        <v>79.521070251544103</v>
      </c>
      <c r="H1942" s="6">
        <v>0.69239911391722997</v>
      </c>
      <c r="I1942" s="6">
        <v>78.163967988266407</v>
      </c>
      <c r="J1942" s="6">
        <v>80.878172514821898</v>
      </c>
      <c r="K1942" s="6">
        <v>530.14383178697904</v>
      </c>
      <c r="L1942" s="6">
        <v>79.746167510609197</v>
      </c>
      <c r="M1942" s="6">
        <v>0.69465833821590905</v>
      </c>
      <c r="N1942" s="6">
        <v>78.384637167706003</v>
      </c>
      <c r="O1942" s="6">
        <v>81.107697853512406</v>
      </c>
      <c r="P1942" s="6">
        <v>0.22509725906505201</v>
      </c>
      <c r="Q1942" s="6">
        <v>4.93453584931747</v>
      </c>
    </row>
    <row r="1943" spans="1:17">
      <c r="A1943" s="6" t="s">
        <v>2061</v>
      </c>
      <c r="B1943" s="6" t="s">
        <v>32</v>
      </c>
      <c r="C1943" s="6" t="s">
        <v>4</v>
      </c>
      <c r="D1943" s="6" t="s">
        <v>20</v>
      </c>
      <c r="E1943" s="6" t="s">
        <v>11</v>
      </c>
      <c r="F1943" s="6">
        <v>538.951505</v>
      </c>
      <c r="G1943" s="6">
        <v>79.521070251544103</v>
      </c>
      <c r="H1943" s="6">
        <v>0.69239911391722997</v>
      </c>
      <c r="I1943" s="6">
        <v>78.163967988266407</v>
      </c>
      <c r="J1943" s="6">
        <v>80.878172514821898</v>
      </c>
      <c r="K1943" s="6">
        <v>538.47782078947398</v>
      </c>
      <c r="L1943" s="6">
        <v>79.582645040933301</v>
      </c>
      <c r="M1943" s="6">
        <v>0.68713157220267695</v>
      </c>
      <c r="N1943" s="6">
        <v>78.235867159416003</v>
      </c>
      <c r="O1943" s="6">
        <v>80.929422922450499</v>
      </c>
      <c r="P1943" s="6">
        <v>6.1574789389126701E-2</v>
      </c>
      <c r="Q1943" s="6">
        <v>1.3498298776130799</v>
      </c>
    </row>
    <row r="1944" spans="1:17">
      <c r="A1944" s="6" t="s">
        <v>2062</v>
      </c>
      <c r="B1944" s="6" t="s">
        <v>32</v>
      </c>
      <c r="C1944" s="6" t="s">
        <v>4</v>
      </c>
      <c r="D1944" s="6" t="s">
        <v>20</v>
      </c>
      <c r="E1944" s="6" t="s">
        <v>6</v>
      </c>
      <c r="F1944" s="6">
        <v>538.951505</v>
      </c>
      <c r="G1944" s="6">
        <v>79.521070251544103</v>
      </c>
      <c r="H1944" s="6">
        <v>0.69239911391722997</v>
      </c>
      <c r="I1944" s="6">
        <v>78.163967988266407</v>
      </c>
      <c r="J1944" s="6">
        <v>80.878172514821898</v>
      </c>
      <c r="K1944" s="6">
        <v>534.02874417046303</v>
      </c>
      <c r="L1944" s="6">
        <v>79.865353649019696</v>
      </c>
      <c r="M1944" s="6">
        <v>0.66762441384596105</v>
      </c>
      <c r="N1944" s="6">
        <v>78.556809797881598</v>
      </c>
      <c r="O1944" s="6">
        <v>81.173897500157807</v>
      </c>
      <c r="P1944" s="6">
        <v>0.34428339747553599</v>
      </c>
      <c r="Q1944" s="6">
        <v>7.5473098794014302</v>
      </c>
    </row>
    <row r="1945" spans="1:17">
      <c r="A1945" s="6" t="s">
        <v>2063</v>
      </c>
      <c r="B1945" s="6" t="s">
        <v>32</v>
      </c>
      <c r="C1945" s="6" t="s">
        <v>4</v>
      </c>
      <c r="D1945" s="6" t="s">
        <v>20</v>
      </c>
      <c r="E1945" s="6" t="s">
        <v>8</v>
      </c>
      <c r="F1945" s="6">
        <v>538.951505</v>
      </c>
      <c r="G1945" s="6">
        <v>79.521070251544103</v>
      </c>
      <c r="H1945" s="6">
        <v>0.69239911391722997</v>
      </c>
      <c r="I1945" s="6">
        <v>78.163967988266407</v>
      </c>
      <c r="J1945" s="6">
        <v>80.878172514821898</v>
      </c>
      <c r="K1945" s="6">
        <v>516.33778488417295</v>
      </c>
      <c r="L1945" s="6">
        <v>80.026380324027201</v>
      </c>
      <c r="M1945" s="6">
        <v>0.69982751758328299</v>
      </c>
      <c r="N1945" s="6">
        <v>78.654718389563897</v>
      </c>
      <c r="O1945" s="6">
        <v>81.398042258490406</v>
      </c>
      <c r="P1945" s="6">
        <v>0.50531007248302695</v>
      </c>
      <c r="Q1945" s="6">
        <v>11.0773035533414</v>
      </c>
    </row>
    <row r="1946" spans="1:17">
      <c r="A1946" s="6" t="s">
        <v>2064</v>
      </c>
      <c r="B1946" s="6" t="s">
        <v>25</v>
      </c>
      <c r="C1946" s="6" t="s">
        <v>4</v>
      </c>
      <c r="D1946" s="6" t="s">
        <v>20</v>
      </c>
      <c r="E1946" s="6" t="s">
        <v>7</v>
      </c>
      <c r="F1946" s="6">
        <v>398.88760100000002</v>
      </c>
      <c r="G1946" s="6">
        <v>82.4344286183848</v>
      </c>
      <c r="H1946" s="6">
        <v>0.66050524240973896</v>
      </c>
      <c r="I1946" s="6">
        <v>81.139838343261701</v>
      </c>
      <c r="J1946" s="6">
        <v>83.729018893507899</v>
      </c>
      <c r="K1946" s="6">
        <v>373.02206973049999</v>
      </c>
      <c r="L1946" s="6">
        <v>83.456432873878697</v>
      </c>
      <c r="M1946" s="6">
        <v>0.64851833754629895</v>
      </c>
      <c r="N1946" s="6">
        <v>82.185336932287896</v>
      </c>
      <c r="O1946" s="6">
        <v>84.727528815469398</v>
      </c>
      <c r="P1946" s="6">
        <v>1.0220042554938999</v>
      </c>
      <c r="Q1946" s="6">
        <v>116.713117911113</v>
      </c>
    </row>
    <row r="1947" spans="1:17">
      <c r="A1947" s="6" t="s">
        <v>2065</v>
      </c>
      <c r="B1947" s="6" t="s">
        <v>25</v>
      </c>
      <c r="C1947" s="6" t="s">
        <v>4</v>
      </c>
      <c r="D1947" s="6" t="s">
        <v>20</v>
      </c>
      <c r="E1947" s="6" t="s">
        <v>5</v>
      </c>
      <c r="F1947" s="6">
        <v>398.88760100000002</v>
      </c>
      <c r="G1947" s="6">
        <v>82.4344286183848</v>
      </c>
      <c r="H1947" s="6">
        <v>0.66050524240973896</v>
      </c>
      <c r="I1947" s="6">
        <v>81.139838343261701</v>
      </c>
      <c r="J1947" s="6">
        <v>83.729018893507899</v>
      </c>
      <c r="K1947" s="6">
        <v>403.47743470095003</v>
      </c>
      <c r="L1947" s="6">
        <v>82.530321739261794</v>
      </c>
      <c r="M1947" s="6">
        <v>0.62831345729688304</v>
      </c>
      <c r="N1947" s="6">
        <v>81.298827362959898</v>
      </c>
      <c r="O1947" s="6">
        <v>83.761816115563605</v>
      </c>
      <c r="P1947" s="6">
        <v>9.5893120876979807E-2</v>
      </c>
      <c r="Q1947" s="6">
        <v>10.951016166142001</v>
      </c>
    </row>
    <row r="1948" spans="1:17">
      <c r="A1948" s="6" t="s">
        <v>2066</v>
      </c>
      <c r="B1948" s="6" t="s">
        <v>25</v>
      </c>
      <c r="C1948" s="6" t="s">
        <v>4</v>
      </c>
      <c r="D1948" s="6" t="s">
        <v>20</v>
      </c>
      <c r="E1948" s="6" t="s">
        <v>9</v>
      </c>
      <c r="F1948" s="6">
        <v>398.88760100000002</v>
      </c>
      <c r="G1948" s="6">
        <v>82.4344286183848</v>
      </c>
      <c r="H1948" s="6">
        <v>0.66050524240973896</v>
      </c>
      <c r="I1948" s="6">
        <v>81.139838343261701</v>
      </c>
      <c r="J1948" s="6">
        <v>83.729018893507899</v>
      </c>
      <c r="K1948" s="6">
        <v>396.60099658336901</v>
      </c>
      <c r="L1948" s="6">
        <v>82.494876079771402</v>
      </c>
      <c r="M1948" s="6">
        <v>0.66022385098260095</v>
      </c>
      <c r="N1948" s="6">
        <v>81.200837331845506</v>
      </c>
      <c r="O1948" s="6">
        <v>83.788914827697297</v>
      </c>
      <c r="P1948" s="6">
        <v>6.0447461386601703E-2</v>
      </c>
      <c r="Q1948" s="6">
        <v>6.9031138083006001</v>
      </c>
    </row>
    <row r="1949" spans="1:17">
      <c r="A1949" s="6" t="s">
        <v>2067</v>
      </c>
      <c r="B1949" s="6" t="s">
        <v>25</v>
      </c>
      <c r="C1949" s="6" t="s">
        <v>4</v>
      </c>
      <c r="D1949" s="6" t="s">
        <v>20</v>
      </c>
      <c r="E1949" s="6" t="s">
        <v>12</v>
      </c>
      <c r="F1949" s="6">
        <v>398.88760100000002</v>
      </c>
      <c r="G1949" s="6">
        <v>82.4344286183848</v>
      </c>
      <c r="H1949" s="6">
        <v>0.66050524240973896</v>
      </c>
      <c r="I1949" s="6">
        <v>81.139838343261701</v>
      </c>
      <c r="J1949" s="6">
        <v>83.729018893507899</v>
      </c>
      <c r="K1949" s="6">
        <v>400.820652543888</v>
      </c>
      <c r="L1949" s="6">
        <v>82.2934169643665</v>
      </c>
      <c r="M1949" s="6">
        <v>0.67488882060095201</v>
      </c>
      <c r="N1949" s="6">
        <v>80.970634875988594</v>
      </c>
      <c r="O1949" s="6">
        <v>83.616199052744307</v>
      </c>
      <c r="P1949" s="6">
        <v>-0.141011654018314</v>
      </c>
      <c r="Q1949" s="6">
        <v>-16.103562890085101</v>
      </c>
    </row>
    <row r="1950" spans="1:17">
      <c r="A1950" s="6" t="s">
        <v>2068</v>
      </c>
      <c r="B1950" s="6" t="s">
        <v>25</v>
      </c>
      <c r="C1950" s="6" t="s">
        <v>4</v>
      </c>
      <c r="D1950" s="6" t="s">
        <v>20</v>
      </c>
      <c r="E1950" s="6" t="s">
        <v>10</v>
      </c>
      <c r="F1950" s="6">
        <v>398.88760100000002</v>
      </c>
      <c r="G1950" s="6">
        <v>82.4344286183848</v>
      </c>
      <c r="H1950" s="6">
        <v>0.66050524240973896</v>
      </c>
      <c r="I1950" s="6">
        <v>81.139838343261701</v>
      </c>
      <c r="J1950" s="6">
        <v>83.729018893507899</v>
      </c>
      <c r="K1950" s="6">
        <v>416.53608002868998</v>
      </c>
      <c r="L1950" s="6">
        <v>82.047344492426006</v>
      </c>
      <c r="M1950" s="6">
        <v>0.62004810470951899</v>
      </c>
      <c r="N1950" s="6">
        <v>80.832050207195394</v>
      </c>
      <c r="O1950" s="6">
        <v>83.262638777656704</v>
      </c>
      <c r="P1950" s="6">
        <v>-0.38708412595876501</v>
      </c>
      <c r="Q1950" s="6">
        <v>-44.205095029386797</v>
      </c>
    </row>
    <row r="1951" spans="1:17">
      <c r="A1951" s="6" t="s">
        <v>2069</v>
      </c>
      <c r="B1951" s="6" t="s">
        <v>25</v>
      </c>
      <c r="C1951" s="6" t="s">
        <v>4</v>
      </c>
      <c r="D1951" s="6" t="s">
        <v>20</v>
      </c>
      <c r="E1951" s="6" t="s">
        <v>11</v>
      </c>
      <c r="F1951" s="6">
        <v>398.88760100000002</v>
      </c>
      <c r="G1951" s="6">
        <v>82.4344286183848</v>
      </c>
      <c r="H1951" s="6">
        <v>0.66050524240973896</v>
      </c>
      <c r="I1951" s="6">
        <v>81.139838343261701</v>
      </c>
      <c r="J1951" s="6">
        <v>83.729018893507899</v>
      </c>
      <c r="K1951" s="6">
        <v>398.88760100000002</v>
      </c>
      <c r="L1951" s="6">
        <v>82.4344286183848</v>
      </c>
      <c r="M1951" s="6">
        <v>0.66050524240973896</v>
      </c>
      <c r="N1951" s="6">
        <v>81.139838343261701</v>
      </c>
      <c r="O1951" s="6">
        <v>83.729018893507899</v>
      </c>
      <c r="P1951" s="6">
        <v>0</v>
      </c>
      <c r="Q1951" s="6">
        <v>0</v>
      </c>
    </row>
    <row r="1952" spans="1:17">
      <c r="A1952" s="6" t="s">
        <v>2070</v>
      </c>
      <c r="B1952" s="6" t="s">
        <v>25</v>
      </c>
      <c r="C1952" s="6" t="s">
        <v>4</v>
      </c>
      <c r="D1952" s="6" t="s">
        <v>20</v>
      </c>
      <c r="E1952" s="6" t="s">
        <v>6</v>
      </c>
      <c r="F1952" s="6">
        <v>398.88760100000002</v>
      </c>
      <c r="G1952" s="6">
        <v>82.4344286183848</v>
      </c>
      <c r="H1952" s="6">
        <v>0.66050524240973896</v>
      </c>
      <c r="I1952" s="6">
        <v>81.139838343261701</v>
      </c>
      <c r="J1952" s="6">
        <v>83.729018893507899</v>
      </c>
      <c r="K1952" s="6">
        <v>403.40437981748602</v>
      </c>
      <c r="L1952" s="6">
        <v>82.362046879246606</v>
      </c>
      <c r="M1952" s="6">
        <v>0.65482474911177002</v>
      </c>
      <c r="N1952" s="6">
        <v>81.078590370987499</v>
      </c>
      <c r="O1952" s="6">
        <v>83.645503387505698</v>
      </c>
      <c r="P1952" s="6">
        <v>-7.2381739138179996E-2</v>
      </c>
      <c r="Q1952" s="6">
        <v>-8.2660110358965806</v>
      </c>
    </row>
    <row r="1953" spans="1:17">
      <c r="A1953" s="6" t="s">
        <v>2071</v>
      </c>
      <c r="B1953" s="6" t="s">
        <v>25</v>
      </c>
      <c r="C1953" s="6" t="s">
        <v>4</v>
      </c>
      <c r="D1953" s="6" t="s">
        <v>20</v>
      </c>
      <c r="E1953" s="6" t="s">
        <v>8</v>
      </c>
      <c r="F1953" s="6">
        <v>398.88760100000002</v>
      </c>
      <c r="G1953" s="6">
        <v>82.4344286183848</v>
      </c>
      <c r="H1953" s="6">
        <v>0.66050524240973896</v>
      </c>
      <c r="I1953" s="6">
        <v>81.139838343261701</v>
      </c>
      <c r="J1953" s="6">
        <v>83.729018893507899</v>
      </c>
      <c r="K1953" s="6">
        <v>392.16995470824099</v>
      </c>
      <c r="L1953" s="6">
        <v>82.7322163021839</v>
      </c>
      <c r="M1953" s="6">
        <v>0.65330096518514302</v>
      </c>
      <c r="N1953" s="6">
        <v>81.451746410420995</v>
      </c>
      <c r="O1953" s="6">
        <v>84.012686193946706</v>
      </c>
      <c r="P1953" s="6">
        <v>0.29778768379909998</v>
      </c>
      <c r="Q1953" s="6">
        <v>34.007421069812899</v>
      </c>
    </row>
    <row r="1954" spans="1:17">
      <c r="A1954" s="6" t="s">
        <v>2072</v>
      </c>
      <c r="B1954" s="6" t="s">
        <v>22</v>
      </c>
      <c r="C1954" s="6" t="s">
        <v>4</v>
      </c>
      <c r="D1954" s="6" t="s">
        <v>20</v>
      </c>
      <c r="E1954" s="6" t="s">
        <v>7</v>
      </c>
      <c r="F1954" s="6">
        <v>226.27238800000001</v>
      </c>
      <c r="G1954" s="6">
        <v>81.633869267616205</v>
      </c>
      <c r="H1954" s="6">
        <v>0.86865292161783902</v>
      </c>
      <c r="I1954" s="6">
        <v>79.931309541245199</v>
      </c>
      <c r="J1954" s="6">
        <v>83.336428993987099</v>
      </c>
      <c r="K1954" s="6">
        <v>205.16665476735</v>
      </c>
      <c r="L1954" s="6">
        <v>83.025546519478794</v>
      </c>
      <c r="M1954" s="6">
        <v>0.86816539238022405</v>
      </c>
      <c r="N1954" s="6">
        <v>81.323942350413503</v>
      </c>
      <c r="O1954" s="6">
        <v>84.727150688544</v>
      </c>
      <c r="P1954" s="6">
        <v>1.3916772518625999</v>
      </c>
      <c r="Q1954" s="6">
        <v>803.22054526791999</v>
      </c>
    </row>
    <row r="1955" spans="1:17">
      <c r="A1955" s="6" t="s">
        <v>2073</v>
      </c>
      <c r="B1955" s="6" t="s">
        <v>22</v>
      </c>
      <c r="C1955" s="6" t="s">
        <v>4</v>
      </c>
      <c r="D1955" s="6" t="s">
        <v>20</v>
      </c>
      <c r="E1955" s="6" t="s">
        <v>5</v>
      </c>
      <c r="F1955" s="6">
        <v>226.27238800000001</v>
      </c>
      <c r="G1955" s="6">
        <v>81.633869267616205</v>
      </c>
      <c r="H1955" s="6">
        <v>0.86865292161783902</v>
      </c>
      <c r="I1955" s="6">
        <v>79.931309541245199</v>
      </c>
      <c r="J1955" s="6">
        <v>83.336428993987099</v>
      </c>
      <c r="K1955" s="6">
        <v>224.20693354126701</v>
      </c>
      <c r="L1955" s="6">
        <v>81.981116712830399</v>
      </c>
      <c r="M1955" s="6">
        <v>0.86041603178756398</v>
      </c>
      <c r="N1955" s="6">
        <v>80.294701290526802</v>
      </c>
      <c r="O1955" s="6">
        <v>83.667532135133996</v>
      </c>
      <c r="P1955" s="6">
        <v>0.34724744521422202</v>
      </c>
      <c r="Q1955" s="6">
        <v>200.417361076041</v>
      </c>
    </row>
    <row r="1956" spans="1:17">
      <c r="A1956" s="6" t="s">
        <v>2074</v>
      </c>
      <c r="B1956" s="6" t="s">
        <v>22</v>
      </c>
      <c r="C1956" s="6" t="s">
        <v>4</v>
      </c>
      <c r="D1956" s="6" t="s">
        <v>20</v>
      </c>
      <c r="E1956" s="6" t="s">
        <v>9</v>
      </c>
      <c r="F1956" s="6">
        <v>226.27238800000001</v>
      </c>
      <c r="G1956" s="6">
        <v>81.633869267616205</v>
      </c>
      <c r="H1956" s="6">
        <v>0.86865292161783902</v>
      </c>
      <c r="I1956" s="6">
        <v>79.931309541245199</v>
      </c>
      <c r="J1956" s="6">
        <v>83.336428993987099</v>
      </c>
      <c r="K1956" s="6">
        <v>219.98838857375199</v>
      </c>
      <c r="L1956" s="6">
        <v>82.213203329213101</v>
      </c>
      <c r="M1956" s="6">
        <v>0.84843776805964999</v>
      </c>
      <c r="N1956" s="6">
        <v>80.550265303816204</v>
      </c>
      <c r="O1956" s="6">
        <v>83.876141354609999</v>
      </c>
      <c r="P1956" s="6">
        <v>0.57933406159693801</v>
      </c>
      <c r="Q1956" s="6">
        <v>334.36848969498902</v>
      </c>
    </row>
    <row r="1957" spans="1:17">
      <c r="A1957" s="6" t="s">
        <v>2075</v>
      </c>
      <c r="B1957" s="6" t="s">
        <v>22</v>
      </c>
      <c r="C1957" s="6" t="s">
        <v>4</v>
      </c>
      <c r="D1957" s="6" t="s">
        <v>20</v>
      </c>
      <c r="E1957" s="6" t="s">
        <v>12</v>
      </c>
      <c r="F1957" s="6">
        <v>226.27238800000001</v>
      </c>
      <c r="G1957" s="6">
        <v>81.633869267616205</v>
      </c>
      <c r="H1957" s="6">
        <v>0.86865292161783902</v>
      </c>
      <c r="I1957" s="6">
        <v>79.931309541245199</v>
      </c>
      <c r="J1957" s="6">
        <v>83.336428993987099</v>
      </c>
      <c r="K1957" s="6">
        <v>232.24047281459099</v>
      </c>
      <c r="L1957" s="6">
        <v>80.7207285635793</v>
      </c>
      <c r="M1957" s="6">
        <v>0.94750026677018595</v>
      </c>
      <c r="N1957" s="6">
        <v>78.863628040709798</v>
      </c>
      <c r="O1957" s="6">
        <v>82.577829086448901</v>
      </c>
      <c r="P1957" s="6">
        <v>-0.91314070403684899</v>
      </c>
      <c r="Q1957" s="6">
        <v>-527.02835605106395</v>
      </c>
    </row>
    <row r="1958" spans="1:17">
      <c r="A1958" s="6" t="s">
        <v>2076</v>
      </c>
      <c r="B1958" s="6" t="s">
        <v>22</v>
      </c>
      <c r="C1958" s="6" t="s">
        <v>4</v>
      </c>
      <c r="D1958" s="6" t="s">
        <v>20</v>
      </c>
      <c r="E1958" s="6" t="s">
        <v>10</v>
      </c>
      <c r="F1958" s="6">
        <v>226.27238800000001</v>
      </c>
      <c r="G1958" s="6">
        <v>81.633869267616205</v>
      </c>
      <c r="H1958" s="6">
        <v>0.86865292161783902</v>
      </c>
      <c r="I1958" s="6">
        <v>79.931309541245199</v>
      </c>
      <c r="J1958" s="6">
        <v>83.336428993987099</v>
      </c>
      <c r="K1958" s="6">
        <v>234.21696951911699</v>
      </c>
      <c r="L1958" s="6">
        <v>81.248689049020498</v>
      </c>
      <c r="M1958" s="6">
        <v>0.87107550700675096</v>
      </c>
      <c r="N1958" s="6">
        <v>79.541381055287303</v>
      </c>
      <c r="O1958" s="6">
        <v>82.955997042753694</v>
      </c>
      <c r="P1958" s="6">
        <v>-0.38518021859567902</v>
      </c>
      <c r="Q1958" s="6">
        <v>-222.31064335697201</v>
      </c>
    </row>
    <row r="1959" spans="1:17">
      <c r="A1959" s="6" t="s">
        <v>2077</v>
      </c>
      <c r="B1959" s="6" t="s">
        <v>22</v>
      </c>
      <c r="C1959" s="6" t="s">
        <v>4</v>
      </c>
      <c r="D1959" s="6" t="s">
        <v>20</v>
      </c>
      <c r="E1959" s="6" t="s">
        <v>11</v>
      </c>
      <c r="F1959" s="6">
        <v>226.27238800000001</v>
      </c>
      <c r="G1959" s="6">
        <v>81.633869267616205</v>
      </c>
      <c r="H1959" s="6">
        <v>0.86865292161783902</v>
      </c>
      <c r="I1959" s="6">
        <v>79.931309541245199</v>
      </c>
      <c r="J1959" s="6">
        <v>83.336428993987099</v>
      </c>
      <c r="K1959" s="6">
        <v>226.915245142857</v>
      </c>
      <c r="L1959" s="6">
        <v>81.482547276537005</v>
      </c>
      <c r="M1959" s="6">
        <v>0.88730674094547402</v>
      </c>
      <c r="N1959" s="6">
        <v>79.743426064283895</v>
      </c>
      <c r="O1959" s="6">
        <v>83.221668488790101</v>
      </c>
      <c r="P1959" s="6">
        <v>-0.1513219910792</v>
      </c>
      <c r="Q1959" s="6">
        <v>-87.337011525472903</v>
      </c>
    </row>
    <row r="1960" spans="1:17">
      <c r="A1960" s="6" t="s">
        <v>2078</v>
      </c>
      <c r="B1960" s="6" t="s">
        <v>22</v>
      </c>
      <c r="C1960" s="6" t="s">
        <v>4</v>
      </c>
      <c r="D1960" s="6" t="s">
        <v>20</v>
      </c>
      <c r="E1960" s="6" t="s">
        <v>6</v>
      </c>
      <c r="F1960" s="6">
        <v>226.27238800000001</v>
      </c>
      <c r="G1960" s="6">
        <v>81.633869267616205</v>
      </c>
      <c r="H1960" s="6">
        <v>0.86865292161783902</v>
      </c>
      <c r="I1960" s="6">
        <v>79.931309541245199</v>
      </c>
      <c r="J1960" s="6">
        <v>83.336428993987099</v>
      </c>
      <c r="K1960" s="6">
        <v>216.64142699050601</v>
      </c>
      <c r="L1960" s="6">
        <v>81.483727123389798</v>
      </c>
      <c r="M1960" s="6">
        <v>0.99373282251935202</v>
      </c>
      <c r="N1960" s="6">
        <v>79.536010791251897</v>
      </c>
      <c r="O1960" s="6">
        <v>83.431443455527699</v>
      </c>
      <c r="P1960" s="6">
        <v>-0.15014214422636499</v>
      </c>
      <c r="Q1960" s="6">
        <v>-86.656051028921794</v>
      </c>
    </row>
    <row r="1961" spans="1:17">
      <c r="A1961" s="6" t="s">
        <v>2079</v>
      </c>
      <c r="B1961" s="6" t="s">
        <v>22</v>
      </c>
      <c r="C1961" s="6" t="s">
        <v>4</v>
      </c>
      <c r="D1961" s="6" t="s">
        <v>20</v>
      </c>
      <c r="E1961" s="6" t="s">
        <v>8</v>
      </c>
      <c r="F1961" s="6">
        <v>226.27238800000001</v>
      </c>
      <c r="G1961" s="6">
        <v>81.633869267616205</v>
      </c>
      <c r="H1961" s="6">
        <v>0.86865292161783902</v>
      </c>
      <c r="I1961" s="6">
        <v>79.931309541245199</v>
      </c>
      <c r="J1961" s="6">
        <v>83.336428993987099</v>
      </c>
      <c r="K1961" s="6">
        <v>230.16465247011399</v>
      </c>
      <c r="L1961" s="6">
        <v>81.088657725083706</v>
      </c>
      <c r="M1961" s="6">
        <v>0.93889514968362797</v>
      </c>
      <c r="N1961" s="6">
        <v>79.248423231703796</v>
      </c>
      <c r="O1961" s="6">
        <v>82.928892218463602</v>
      </c>
      <c r="P1961" s="6">
        <v>-0.54521154253248505</v>
      </c>
      <c r="Q1961" s="6">
        <v>-314.67433407651998</v>
      </c>
    </row>
    <row r="1962" spans="1:17">
      <c r="A1962" s="6" t="s">
        <v>2080</v>
      </c>
      <c r="B1962" s="6" t="s">
        <v>59</v>
      </c>
      <c r="C1962" s="6" t="s">
        <v>4</v>
      </c>
      <c r="D1962" s="6" t="s">
        <v>20</v>
      </c>
      <c r="E1962" s="6" t="s">
        <v>7</v>
      </c>
      <c r="F1962" s="6">
        <v>167.33252999999999</v>
      </c>
      <c r="G1962" s="6">
        <v>78.276894261841093</v>
      </c>
      <c r="H1962" s="6">
        <v>1.1012674241270899</v>
      </c>
      <c r="I1962" s="6">
        <v>76.118410110552006</v>
      </c>
      <c r="J1962" s="6">
        <v>80.435378413130195</v>
      </c>
      <c r="K1962" s="6">
        <v>152.63761197153599</v>
      </c>
      <c r="L1962" s="6">
        <v>79.544210992907594</v>
      </c>
      <c r="M1962" s="6">
        <v>1.1435240164276801</v>
      </c>
      <c r="N1962" s="6">
        <v>77.302903920709298</v>
      </c>
      <c r="O1962" s="6">
        <v>81.785518065105805</v>
      </c>
      <c r="P1962" s="6">
        <v>1.2673167310664699</v>
      </c>
      <c r="Q1962" s="6">
        <v>28.2673268618348</v>
      </c>
    </row>
    <row r="1963" spans="1:17">
      <c r="A1963" s="6" t="s">
        <v>2081</v>
      </c>
      <c r="B1963" s="6" t="s">
        <v>59</v>
      </c>
      <c r="C1963" s="6" t="s">
        <v>4</v>
      </c>
      <c r="D1963" s="6" t="s">
        <v>20</v>
      </c>
      <c r="E1963" s="6" t="s">
        <v>5</v>
      </c>
      <c r="F1963" s="6">
        <v>167.33252999999999</v>
      </c>
      <c r="G1963" s="6">
        <v>78.276894261841093</v>
      </c>
      <c r="H1963" s="6">
        <v>1.1012674241270899</v>
      </c>
      <c r="I1963" s="6">
        <v>76.118410110552006</v>
      </c>
      <c r="J1963" s="6">
        <v>80.435378413130195</v>
      </c>
      <c r="K1963" s="6">
        <v>163.54724488775</v>
      </c>
      <c r="L1963" s="6">
        <v>78.617351515062296</v>
      </c>
      <c r="M1963" s="6">
        <v>1.10555012050195</v>
      </c>
      <c r="N1963" s="6">
        <v>76.450473278878405</v>
      </c>
      <c r="O1963" s="6">
        <v>80.784229751246102</v>
      </c>
      <c r="P1963" s="6">
        <v>0.34045725322118903</v>
      </c>
      <c r="Q1963" s="6">
        <v>7.5938526047763704</v>
      </c>
    </row>
    <row r="1964" spans="1:17">
      <c r="A1964" s="6" t="s">
        <v>2082</v>
      </c>
      <c r="B1964" s="6" t="s">
        <v>59</v>
      </c>
      <c r="C1964" s="6" t="s">
        <v>4</v>
      </c>
      <c r="D1964" s="6" t="s">
        <v>20</v>
      </c>
      <c r="E1964" s="6" t="s">
        <v>9</v>
      </c>
      <c r="F1964" s="6">
        <v>167.33252999999999</v>
      </c>
      <c r="G1964" s="6">
        <v>78.276894261841093</v>
      </c>
      <c r="H1964" s="6">
        <v>1.1012674241270899</v>
      </c>
      <c r="I1964" s="6">
        <v>76.118410110552006</v>
      </c>
      <c r="J1964" s="6">
        <v>80.435378413130195</v>
      </c>
      <c r="K1964" s="6">
        <v>164.92117365319299</v>
      </c>
      <c r="L1964" s="6">
        <v>78.990924011962207</v>
      </c>
      <c r="M1964" s="6">
        <v>1.0446125399494199</v>
      </c>
      <c r="N1964" s="6">
        <v>76.943483433661399</v>
      </c>
      <c r="O1964" s="6">
        <v>81.0383645902631</v>
      </c>
      <c r="P1964" s="6">
        <v>0.71402975012115599</v>
      </c>
      <c r="Q1964" s="6">
        <v>15.926336203865899</v>
      </c>
    </row>
    <row r="1965" spans="1:17">
      <c r="A1965" s="6" t="s">
        <v>2083</v>
      </c>
      <c r="B1965" s="6" t="s">
        <v>59</v>
      </c>
      <c r="C1965" s="6" t="s">
        <v>4</v>
      </c>
      <c r="D1965" s="6" t="s">
        <v>20</v>
      </c>
      <c r="E1965" s="6" t="s">
        <v>12</v>
      </c>
      <c r="F1965" s="6">
        <v>167.33252999999999</v>
      </c>
      <c r="G1965" s="6">
        <v>78.276894261841093</v>
      </c>
      <c r="H1965" s="6">
        <v>1.1012674241270899</v>
      </c>
      <c r="I1965" s="6">
        <v>76.118410110552006</v>
      </c>
      <c r="J1965" s="6">
        <v>80.435378413130195</v>
      </c>
      <c r="K1965" s="6">
        <v>163.42372009212599</v>
      </c>
      <c r="L1965" s="6">
        <v>79.008999549138593</v>
      </c>
      <c r="M1965" s="6">
        <v>1.05195600330877</v>
      </c>
      <c r="N1965" s="6">
        <v>76.9471657826534</v>
      </c>
      <c r="O1965" s="6">
        <v>81.070833315623801</v>
      </c>
      <c r="P1965" s="6">
        <v>0.73210528729751401</v>
      </c>
      <c r="Q1965" s="6">
        <v>16.329508595614701</v>
      </c>
    </row>
    <row r="1966" spans="1:17">
      <c r="A1966" s="6" t="s">
        <v>2084</v>
      </c>
      <c r="B1966" s="6" t="s">
        <v>59</v>
      </c>
      <c r="C1966" s="6" t="s">
        <v>4</v>
      </c>
      <c r="D1966" s="6" t="s">
        <v>20</v>
      </c>
      <c r="E1966" s="6" t="s">
        <v>10</v>
      </c>
      <c r="F1966" s="6">
        <v>167.33252999999999</v>
      </c>
      <c r="G1966" s="6">
        <v>78.276894261841093</v>
      </c>
      <c r="H1966" s="6">
        <v>1.1012674241270899</v>
      </c>
      <c r="I1966" s="6">
        <v>76.118410110552006</v>
      </c>
      <c r="J1966" s="6">
        <v>80.435378413130195</v>
      </c>
      <c r="K1966" s="6">
        <v>169.289226192705</v>
      </c>
      <c r="L1966" s="6">
        <v>78.197763184825902</v>
      </c>
      <c r="M1966" s="6">
        <v>1.0865431133610799</v>
      </c>
      <c r="N1966" s="6">
        <v>76.068138682638207</v>
      </c>
      <c r="O1966" s="6">
        <v>80.327387687013598</v>
      </c>
      <c r="P1966" s="6">
        <v>-7.9131077015148293E-2</v>
      </c>
      <c r="Q1966" s="6">
        <v>-1.7650078816791801</v>
      </c>
    </row>
    <row r="1967" spans="1:17">
      <c r="A1967" s="6" t="s">
        <v>2085</v>
      </c>
      <c r="B1967" s="6" t="s">
        <v>59</v>
      </c>
      <c r="C1967" s="6" t="s">
        <v>4</v>
      </c>
      <c r="D1967" s="6" t="s">
        <v>20</v>
      </c>
      <c r="E1967" s="6" t="s">
        <v>11</v>
      </c>
      <c r="F1967" s="6">
        <v>167.33252999999999</v>
      </c>
      <c r="G1967" s="6">
        <v>78.276894261841093</v>
      </c>
      <c r="H1967" s="6">
        <v>1.1012674241270899</v>
      </c>
      <c r="I1967" s="6">
        <v>76.118410110552006</v>
      </c>
      <c r="J1967" s="6">
        <v>80.435378413130195</v>
      </c>
      <c r="K1967" s="6">
        <v>166.76422398907101</v>
      </c>
      <c r="L1967" s="6">
        <v>78.445767324999593</v>
      </c>
      <c r="M1967" s="6">
        <v>1.0806228283983901</v>
      </c>
      <c r="N1967" s="6">
        <v>76.327746581338801</v>
      </c>
      <c r="O1967" s="6">
        <v>80.5637880686605</v>
      </c>
      <c r="P1967" s="6">
        <v>0.16887306315855699</v>
      </c>
      <c r="Q1967" s="6">
        <v>3.7666906444493402</v>
      </c>
    </row>
    <row r="1968" spans="1:17">
      <c r="A1968" s="6" t="s">
        <v>2086</v>
      </c>
      <c r="B1968" s="6" t="s">
        <v>59</v>
      </c>
      <c r="C1968" s="6" t="s">
        <v>4</v>
      </c>
      <c r="D1968" s="6" t="s">
        <v>20</v>
      </c>
      <c r="E1968" s="6" t="s">
        <v>6</v>
      </c>
      <c r="F1968" s="6">
        <v>167.33252999999999</v>
      </c>
      <c r="G1968" s="6">
        <v>78.276894261841093</v>
      </c>
      <c r="H1968" s="6">
        <v>1.1012674241270899</v>
      </c>
      <c r="I1968" s="6">
        <v>76.118410110552006</v>
      </c>
      <c r="J1968" s="6">
        <v>80.435378413130195</v>
      </c>
      <c r="K1968" s="6">
        <v>169.29133683179199</v>
      </c>
      <c r="L1968" s="6">
        <v>78.254542114823394</v>
      </c>
      <c r="M1968" s="6">
        <v>1.0740802700494001</v>
      </c>
      <c r="N1968" s="6">
        <v>76.149344785526495</v>
      </c>
      <c r="O1968" s="6">
        <v>80.359739444120194</v>
      </c>
      <c r="P1968" s="6">
        <v>-2.2352147017727499E-2</v>
      </c>
      <c r="Q1968" s="6">
        <v>-0.49856159105718301</v>
      </c>
    </row>
    <row r="1969" spans="1:17">
      <c r="A1969" s="6" t="s">
        <v>2087</v>
      </c>
      <c r="B1969" s="6" t="s">
        <v>59</v>
      </c>
      <c r="C1969" s="6" t="s">
        <v>4</v>
      </c>
      <c r="D1969" s="6" t="s">
        <v>20</v>
      </c>
      <c r="E1969" s="6" t="s">
        <v>8</v>
      </c>
      <c r="F1969" s="6">
        <v>167.33252999999999</v>
      </c>
      <c r="G1969" s="6">
        <v>78.276894261841093</v>
      </c>
      <c r="H1969" s="6">
        <v>1.1012674241270899</v>
      </c>
      <c r="I1969" s="6">
        <v>76.118410110552006</v>
      </c>
      <c r="J1969" s="6">
        <v>80.435378413130195</v>
      </c>
      <c r="K1969" s="6">
        <v>146.46968579626699</v>
      </c>
      <c r="L1969" s="6">
        <v>79.638922520198193</v>
      </c>
      <c r="M1969" s="6">
        <v>1.2068531456795699</v>
      </c>
      <c r="N1969" s="6">
        <v>77.273490354666194</v>
      </c>
      <c r="O1969" s="6">
        <v>82.004354685730107</v>
      </c>
      <c r="P1969" s="6">
        <v>1.3620282583571099</v>
      </c>
      <c r="Q1969" s="6">
        <v>30.379854562195199</v>
      </c>
    </row>
    <row r="1970" spans="1:17">
      <c r="A1970" s="6" t="s">
        <v>2088</v>
      </c>
      <c r="B1970" s="6" t="s">
        <v>68</v>
      </c>
      <c r="C1970" s="6" t="s">
        <v>4</v>
      </c>
      <c r="D1970" s="6" t="s">
        <v>20</v>
      </c>
      <c r="E1970" s="6" t="s">
        <v>7</v>
      </c>
      <c r="F1970" s="6">
        <v>308.02190899999999</v>
      </c>
      <c r="G1970" s="6">
        <v>81.908009357400402</v>
      </c>
      <c r="H1970" s="6">
        <v>0.86975925378073204</v>
      </c>
      <c r="I1970" s="6">
        <v>80.203281219990203</v>
      </c>
      <c r="J1970" s="6">
        <v>83.612737494810602</v>
      </c>
      <c r="K1970" s="6">
        <v>291.27572966130202</v>
      </c>
      <c r="L1970" s="6">
        <v>82.424814261545094</v>
      </c>
      <c r="M1970" s="6">
        <v>0.90075180866539195</v>
      </c>
      <c r="N1970" s="6">
        <v>80.659340716560905</v>
      </c>
      <c r="O1970" s="6">
        <v>84.190287806529199</v>
      </c>
      <c r="P1970" s="6">
        <v>0.51680490414464897</v>
      </c>
      <c r="Q1970" s="6">
        <v>23.191866465395499</v>
      </c>
    </row>
    <row r="1971" spans="1:17">
      <c r="A1971" s="6" t="s">
        <v>2089</v>
      </c>
      <c r="B1971" s="6" t="s">
        <v>68</v>
      </c>
      <c r="C1971" s="6" t="s">
        <v>4</v>
      </c>
      <c r="D1971" s="6" t="s">
        <v>20</v>
      </c>
      <c r="E1971" s="6" t="s">
        <v>5</v>
      </c>
      <c r="F1971" s="6">
        <v>308.02190899999999</v>
      </c>
      <c r="G1971" s="6">
        <v>81.908009357400402</v>
      </c>
      <c r="H1971" s="6">
        <v>0.86975925378073204</v>
      </c>
      <c r="I1971" s="6">
        <v>80.203281219990203</v>
      </c>
      <c r="J1971" s="6">
        <v>83.612737494810602</v>
      </c>
      <c r="K1971" s="6">
        <v>322.98455595140598</v>
      </c>
      <c r="L1971" s="6">
        <v>81.967531429640502</v>
      </c>
      <c r="M1971" s="6">
        <v>0.81206567867146595</v>
      </c>
      <c r="N1971" s="6">
        <v>80.375882699444404</v>
      </c>
      <c r="O1971" s="6">
        <v>83.5591801598366</v>
      </c>
      <c r="P1971" s="6">
        <v>5.9522072240113702E-2</v>
      </c>
      <c r="Q1971" s="6">
        <v>2.6710813695180602</v>
      </c>
    </row>
    <row r="1972" spans="1:17">
      <c r="A1972" s="6" t="s">
        <v>2090</v>
      </c>
      <c r="B1972" s="6" t="s">
        <v>68</v>
      </c>
      <c r="C1972" s="6" t="s">
        <v>4</v>
      </c>
      <c r="D1972" s="6" t="s">
        <v>20</v>
      </c>
      <c r="E1972" s="6" t="s">
        <v>9</v>
      </c>
      <c r="F1972" s="6">
        <v>308.02190899999999</v>
      </c>
      <c r="G1972" s="6">
        <v>81.908009357400402</v>
      </c>
      <c r="H1972" s="6">
        <v>0.86975925378073204</v>
      </c>
      <c r="I1972" s="6">
        <v>80.203281219990203</v>
      </c>
      <c r="J1972" s="6">
        <v>83.612737494810602</v>
      </c>
      <c r="K1972" s="6">
        <v>296.97471276256601</v>
      </c>
      <c r="L1972" s="6">
        <v>82.557127570572206</v>
      </c>
      <c r="M1972" s="6">
        <v>0.86614282504923801</v>
      </c>
      <c r="N1972" s="6">
        <v>80.859487633475695</v>
      </c>
      <c r="O1972" s="6">
        <v>84.254767507668703</v>
      </c>
      <c r="P1972" s="6">
        <v>0.64911821317181795</v>
      </c>
      <c r="Q1972" s="6">
        <v>29.1294892896824</v>
      </c>
    </row>
    <row r="1973" spans="1:17">
      <c r="A1973" s="6" t="s">
        <v>2091</v>
      </c>
      <c r="B1973" s="6" t="s">
        <v>68</v>
      </c>
      <c r="C1973" s="6" t="s">
        <v>4</v>
      </c>
      <c r="D1973" s="6" t="s">
        <v>20</v>
      </c>
      <c r="E1973" s="6" t="s">
        <v>12</v>
      </c>
      <c r="F1973" s="6">
        <v>308.02190899999999</v>
      </c>
      <c r="G1973" s="6">
        <v>81.908009357400402</v>
      </c>
      <c r="H1973" s="6">
        <v>0.86975925378073204</v>
      </c>
      <c r="I1973" s="6">
        <v>80.203281219990203</v>
      </c>
      <c r="J1973" s="6">
        <v>83.612737494810602</v>
      </c>
      <c r="K1973" s="6">
        <v>303.67024329745902</v>
      </c>
      <c r="L1973" s="6">
        <v>82.424439281149702</v>
      </c>
      <c r="M1973" s="6">
        <v>0.82722898404392597</v>
      </c>
      <c r="N1973" s="6">
        <v>80.803070472423698</v>
      </c>
      <c r="O1973" s="6">
        <v>84.045808089875806</v>
      </c>
      <c r="P1973" s="6">
        <v>0.51642992374934205</v>
      </c>
      <c r="Q1973" s="6">
        <v>23.175039041380401</v>
      </c>
    </row>
    <row r="1974" spans="1:17">
      <c r="A1974" s="6" t="s">
        <v>2092</v>
      </c>
      <c r="B1974" s="6" t="s">
        <v>68</v>
      </c>
      <c r="C1974" s="6" t="s">
        <v>4</v>
      </c>
      <c r="D1974" s="6" t="s">
        <v>20</v>
      </c>
      <c r="E1974" s="6" t="s">
        <v>10</v>
      </c>
      <c r="F1974" s="6">
        <v>308.02190899999999</v>
      </c>
      <c r="G1974" s="6">
        <v>81.908009357400402</v>
      </c>
      <c r="H1974" s="6">
        <v>0.86975925378073204</v>
      </c>
      <c r="I1974" s="6">
        <v>80.203281219990203</v>
      </c>
      <c r="J1974" s="6">
        <v>83.612737494810602</v>
      </c>
      <c r="K1974" s="6">
        <v>329.54077823468702</v>
      </c>
      <c r="L1974" s="6">
        <v>81.265521908191303</v>
      </c>
      <c r="M1974" s="6">
        <v>0.82915399535741596</v>
      </c>
      <c r="N1974" s="6">
        <v>79.6403800772908</v>
      </c>
      <c r="O1974" s="6">
        <v>82.890663739091906</v>
      </c>
      <c r="P1974" s="6">
        <v>-0.64248744920907097</v>
      </c>
      <c r="Q1974" s="6">
        <v>-28.831930595571102</v>
      </c>
    </row>
    <row r="1975" spans="1:17">
      <c r="A1975" s="6" t="s">
        <v>2093</v>
      </c>
      <c r="B1975" s="6" t="s">
        <v>68</v>
      </c>
      <c r="C1975" s="6" t="s">
        <v>4</v>
      </c>
      <c r="D1975" s="6" t="s">
        <v>20</v>
      </c>
      <c r="E1975" s="6" t="s">
        <v>11</v>
      </c>
      <c r="F1975" s="6">
        <v>308.02190899999999</v>
      </c>
      <c r="G1975" s="6">
        <v>81.908009357400402</v>
      </c>
      <c r="H1975" s="6">
        <v>0.86975925378073204</v>
      </c>
      <c r="I1975" s="6">
        <v>80.203281219990203</v>
      </c>
      <c r="J1975" s="6">
        <v>83.612737494810602</v>
      </c>
      <c r="K1975" s="6">
        <v>308.36973508695701</v>
      </c>
      <c r="L1975" s="6">
        <v>81.816798088511504</v>
      </c>
      <c r="M1975" s="6">
        <v>0.88243256234067802</v>
      </c>
      <c r="N1975" s="6">
        <v>80.0872302663238</v>
      </c>
      <c r="O1975" s="6">
        <v>83.546365910699294</v>
      </c>
      <c r="P1975" s="6">
        <v>-9.1211268888869795E-2</v>
      </c>
      <c r="Q1975" s="6">
        <v>-4.0931491772722701</v>
      </c>
    </row>
    <row r="1976" spans="1:17">
      <c r="A1976" s="6" t="s">
        <v>2094</v>
      </c>
      <c r="B1976" s="6" t="s">
        <v>68</v>
      </c>
      <c r="C1976" s="6" t="s">
        <v>4</v>
      </c>
      <c r="D1976" s="6" t="s">
        <v>20</v>
      </c>
      <c r="E1976" s="6" t="s">
        <v>6</v>
      </c>
      <c r="F1976" s="6">
        <v>308.02190899999999</v>
      </c>
      <c r="G1976" s="6">
        <v>81.908009357400402</v>
      </c>
      <c r="H1976" s="6">
        <v>0.86975925378073204</v>
      </c>
      <c r="I1976" s="6">
        <v>80.203281219990203</v>
      </c>
      <c r="J1976" s="6">
        <v>83.612737494810602</v>
      </c>
      <c r="K1976" s="6">
        <v>291.66177199799102</v>
      </c>
      <c r="L1976" s="6">
        <v>82.356500650857996</v>
      </c>
      <c r="M1976" s="6">
        <v>0.92593375725886895</v>
      </c>
      <c r="N1976" s="6">
        <v>80.541670486630593</v>
      </c>
      <c r="O1976" s="6">
        <v>84.171330815085398</v>
      </c>
      <c r="P1976" s="6">
        <v>0.448491293457565</v>
      </c>
      <c r="Q1976" s="6">
        <v>20.126260616615699</v>
      </c>
    </row>
    <row r="1977" spans="1:17">
      <c r="A1977" s="6" t="s">
        <v>2095</v>
      </c>
      <c r="B1977" s="6" t="s">
        <v>68</v>
      </c>
      <c r="C1977" s="6" t="s">
        <v>4</v>
      </c>
      <c r="D1977" s="6" t="s">
        <v>20</v>
      </c>
      <c r="E1977" s="6" t="s">
        <v>8</v>
      </c>
      <c r="F1977" s="6">
        <v>308.02190899999999</v>
      </c>
      <c r="G1977" s="6">
        <v>81.908009357400402</v>
      </c>
      <c r="H1977" s="6">
        <v>0.86975925378073204</v>
      </c>
      <c r="I1977" s="6">
        <v>80.203281219990203</v>
      </c>
      <c r="J1977" s="6">
        <v>83.612737494810602</v>
      </c>
      <c r="K1977" s="6">
        <v>295.148007670862</v>
      </c>
      <c r="L1977" s="6">
        <v>82.679730250204898</v>
      </c>
      <c r="M1977" s="6">
        <v>0.85667133044726396</v>
      </c>
      <c r="N1977" s="6">
        <v>81.000654442528202</v>
      </c>
      <c r="O1977" s="6">
        <v>84.358806057881495</v>
      </c>
      <c r="P1977" s="6">
        <v>0.77172089280448097</v>
      </c>
      <c r="Q1977" s="6">
        <v>34.631342990251298</v>
      </c>
    </row>
    <row r="1978" spans="1:17">
      <c r="A1978" s="6" t="s">
        <v>2096</v>
      </c>
      <c r="B1978" s="6" t="s">
        <v>47</v>
      </c>
      <c r="C1978" s="6" t="s">
        <v>4</v>
      </c>
      <c r="D1978" s="6" t="s">
        <v>20</v>
      </c>
      <c r="E1978" s="6" t="s">
        <v>7</v>
      </c>
      <c r="F1978" s="6">
        <v>653.92274299999997</v>
      </c>
      <c r="G1978" s="6">
        <v>77.4905602515542</v>
      </c>
      <c r="H1978" s="6">
        <v>0.646798388103758</v>
      </c>
      <c r="I1978" s="6">
        <v>76.2228354108708</v>
      </c>
      <c r="J1978" s="6">
        <v>78.7582850922375</v>
      </c>
      <c r="K1978" s="6">
        <v>595.76827069678995</v>
      </c>
      <c r="L1978" s="6">
        <v>79.258954411739197</v>
      </c>
      <c r="M1978" s="6">
        <v>0.629986774044208</v>
      </c>
      <c r="N1978" s="6">
        <v>78.024180334612495</v>
      </c>
      <c r="O1978" s="6">
        <v>80.493728488865798</v>
      </c>
      <c r="P1978" s="6">
        <v>1.7683941601850099</v>
      </c>
      <c r="Q1978" s="6">
        <v>27.653007356585</v>
      </c>
    </row>
    <row r="1979" spans="1:17">
      <c r="A1979" s="6" t="s">
        <v>2097</v>
      </c>
      <c r="B1979" s="6" t="s">
        <v>47</v>
      </c>
      <c r="C1979" s="6" t="s">
        <v>4</v>
      </c>
      <c r="D1979" s="6" t="s">
        <v>20</v>
      </c>
      <c r="E1979" s="6" t="s">
        <v>5</v>
      </c>
      <c r="F1979" s="6">
        <v>653.92274299999997</v>
      </c>
      <c r="G1979" s="6">
        <v>77.4905602515542</v>
      </c>
      <c r="H1979" s="6">
        <v>0.646798388103758</v>
      </c>
      <c r="I1979" s="6">
        <v>76.2228354108708</v>
      </c>
      <c r="J1979" s="6">
        <v>78.7582850922375</v>
      </c>
      <c r="K1979" s="6">
        <v>579.963794501905</v>
      </c>
      <c r="L1979" s="6">
        <v>79.249132149257207</v>
      </c>
      <c r="M1979" s="6">
        <v>0.65518272911029696</v>
      </c>
      <c r="N1979" s="6">
        <v>77.964974000201096</v>
      </c>
      <c r="O1979" s="6">
        <v>80.533290298313403</v>
      </c>
      <c r="P1979" s="6">
        <v>1.75857189770306</v>
      </c>
      <c r="Q1979" s="6">
        <v>27.499413150730401</v>
      </c>
    </row>
    <row r="1980" spans="1:17">
      <c r="A1980" s="6" t="s">
        <v>2098</v>
      </c>
      <c r="B1980" s="6" t="s">
        <v>47</v>
      </c>
      <c r="C1980" s="6" t="s">
        <v>4</v>
      </c>
      <c r="D1980" s="6" t="s">
        <v>20</v>
      </c>
      <c r="E1980" s="6" t="s">
        <v>9</v>
      </c>
      <c r="F1980" s="6">
        <v>653.92274299999997</v>
      </c>
      <c r="G1980" s="6">
        <v>77.4905602515542</v>
      </c>
      <c r="H1980" s="6">
        <v>0.646798388103758</v>
      </c>
      <c r="I1980" s="6">
        <v>76.2228354108708</v>
      </c>
      <c r="J1980" s="6">
        <v>78.7582850922375</v>
      </c>
      <c r="K1980" s="6">
        <v>626.07614439994995</v>
      </c>
      <c r="L1980" s="6">
        <v>78.230558059327706</v>
      </c>
      <c r="M1980" s="6">
        <v>0.642650224287733</v>
      </c>
      <c r="N1980" s="6">
        <v>76.970963619723804</v>
      </c>
      <c r="O1980" s="6">
        <v>79.490152498931707</v>
      </c>
      <c r="P1980" s="6">
        <v>0.73999780777354796</v>
      </c>
      <c r="Q1980" s="6">
        <v>11.571608458646899</v>
      </c>
    </row>
    <row r="1981" spans="1:17">
      <c r="A1981" s="6" t="s">
        <v>2099</v>
      </c>
      <c r="B1981" s="6" t="s">
        <v>47</v>
      </c>
      <c r="C1981" s="6" t="s">
        <v>4</v>
      </c>
      <c r="D1981" s="6" t="s">
        <v>20</v>
      </c>
      <c r="E1981" s="6" t="s">
        <v>12</v>
      </c>
      <c r="F1981" s="6">
        <v>653.92274299999997</v>
      </c>
      <c r="G1981" s="6">
        <v>77.4905602515542</v>
      </c>
      <c r="H1981" s="6">
        <v>0.646798388103758</v>
      </c>
      <c r="I1981" s="6">
        <v>76.2228354108708</v>
      </c>
      <c r="J1981" s="6">
        <v>78.7582850922375</v>
      </c>
      <c r="K1981" s="6">
        <v>647.50336175616405</v>
      </c>
      <c r="L1981" s="6">
        <v>77.670933056460399</v>
      </c>
      <c r="M1981" s="6">
        <v>0.64659733550118903</v>
      </c>
      <c r="N1981" s="6">
        <v>76.403602278878097</v>
      </c>
      <c r="O1981" s="6">
        <v>78.9382638340428</v>
      </c>
      <c r="P1981" s="6">
        <v>0.18037280490625601</v>
      </c>
      <c r="Q1981" s="6">
        <v>2.8205535922368901</v>
      </c>
    </row>
    <row r="1982" spans="1:17">
      <c r="A1982" s="6" t="s">
        <v>2100</v>
      </c>
      <c r="B1982" s="6" t="s">
        <v>47</v>
      </c>
      <c r="C1982" s="6" t="s">
        <v>4</v>
      </c>
      <c r="D1982" s="6" t="s">
        <v>20</v>
      </c>
      <c r="E1982" s="6" t="s">
        <v>10</v>
      </c>
      <c r="F1982" s="6">
        <v>653.92274299999997</v>
      </c>
      <c r="G1982" s="6">
        <v>77.4905602515542</v>
      </c>
      <c r="H1982" s="6">
        <v>0.646798388103758</v>
      </c>
      <c r="I1982" s="6">
        <v>76.2228354108708</v>
      </c>
      <c r="J1982" s="6">
        <v>78.7582850922375</v>
      </c>
      <c r="K1982" s="6">
        <v>626.80729125801201</v>
      </c>
      <c r="L1982" s="6">
        <v>77.756030482006807</v>
      </c>
      <c r="M1982" s="6">
        <v>0.65812393486250897</v>
      </c>
      <c r="N1982" s="6">
        <v>76.466107569676197</v>
      </c>
      <c r="O1982" s="6">
        <v>79.045953394337303</v>
      </c>
      <c r="P1982" s="6">
        <v>0.265470230452578</v>
      </c>
      <c r="Q1982" s="6">
        <v>4.1512522496067596</v>
      </c>
    </row>
    <row r="1983" spans="1:17">
      <c r="A1983" s="6" t="s">
        <v>2101</v>
      </c>
      <c r="B1983" s="6" t="s">
        <v>47</v>
      </c>
      <c r="C1983" s="6" t="s">
        <v>4</v>
      </c>
      <c r="D1983" s="6" t="s">
        <v>20</v>
      </c>
      <c r="E1983" s="6" t="s">
        <v>11</v>
      </c>
      <c r="F1983" s="6">
        <v>653.92274299999997</v>
      </c>
      <c r="G1983" s="6">
        <v>77.4905602515542</v>
      </c>
      <c r="H1983" s="6">
        <v>0.646798388103758</v>
      </c>
      <c r="I1983" s="6">
        <v>76.2228354108708</v>
      </c>
      <c r="J1983" s="6">
        <v>78.7582850922375</v>
      </c>
      <c r="K1983" s="6">
        <v>654.33869741595402</v>
      </c>
      <c r="L1983" s="6">
        <v>77.426045910966394</v>
      </c>
      <c r="M1983" s="6">
        <v>0.653948606312033</v>
      </c>
      <c r="N1983" s="6">
        <v>76.144306642594799</v>
      </c>
      <c r="O1983" s="6">
        <v>78.707785179337904</v>
      </c>
      <c r="P1983" s="6">
        <v>-6.4514340587805905E-2</v>
      </c>
      <c r="Q1983" s="6">
        <v>-1.0088336497860799</v>
      </c>
    </row>
    <row r="1984" spans="1:17">
      <c r="A1984" s="6" t="s">
        <v>2102</v>
      </c>
      <c r="B1984" s="6" t="s">
        <v>47</v>
      </c>
      <c r="C1984" s="6" t="s">
        <v>4</v>
      </c>
      <c r="D1984" s="6" t="s">
        <v>20</v>
      </c>
      <c r="E1984" s="6" t="s">
        <v>6</v>
      </c>
      <c r="F1984" s="6">
        <v>653.92274299999997</v>
      </c>
      <c r="G1984" s="6">
        <v>77.4905602515542</v>
      </c>
      <c r="H1984" s="6">
        <v>0.646798388103758</v>
      </c>
      <c r="I1984" s="6">
        <v>76.2228354108708</v>
      </c>
      <c r="J1984" s="6">
        <v>78.7582850922375</v>
      </c>
      <c r="K1984" s="6">
        <v>620.30310894439901</v>
      </c>
      <c r="L1984" s="6">
        <v>78.4941096170149</v>
      </c>
      <c r="M1984" s="6">
        <v>0.61166066122594298</v>
      </c>
      <c r="N1984" s="6">
        <v>77.295254721012</v>
      </c>
      <c r="O1984" s="6">
        <v>79.692964513017699</v>
      </c>
      <c r="P1984" s="6">
        <v>1.0035493654607099</v>
      </c>
      <c r="Q1984" s="6">
        <v>15.6928577409903</v>
      </c>
    </row>
    <row r="1985" spans="1:17">
      <c r="A1985" s="6" t="s">
        <v>2103</v>
      </c>
      <c r="B1985" s="6" t="s">
        <v>47</v>
      </c>
      <c r="C1985" s="6" t="s">
        <v>4</v>
      </c>
      <c r="D1985" s="6" t="s">
        <v>20</v>
      </c>
      <c r="E1985" s="6" t="s">
        <v>8</v>
      </c>
      <c r="F1985" s="6">
        <v>653.92274299999997</v>
      </c>
      <c r="G1985" s="6">
        <v>77.4905602515542</v>
      </c>
      <c r="H1985" s="6">
        <v>0.646798388103758</v>
      </c>
      <c r="I1985" s="6">
        <v>76.2228354108708</v>
      </c>
      <c r="J1985" s="6">
        <v>78.7582850922375</v>
      </c>
      <c r="K1985" s="6">
        <v>617.50483762750696</v>
      </c>
      <c r="L1985" s="6">
        <v>78.233661694320901</v>
      </c>
      <c r="M1985" s="6">
        <v>0.65012783823555798</v>
      </c>
      <c r="N1985" s="6">
        <v>76.959411131379198</v>
      </c>
      <c r="O1985" s="6">
        <v>79.507912257262504</v>
      </c>
      <c r="P1985" s="6">
        <v>0.74310144276668699</v>
      </c>
      <c r="Q1985" s="6">
        <v>11.6201411009898</v>
      </c>
    </row>
    <row r="1986" spans="1:17">
      <c r="A1986" s="6" t="s">
        <v>2104</v>
      </c>
      <c r="B1986" s="6" t="s">
        <v>70</v>
      </c>
      <c r="C1986" s="6" t="s">
        <v>4</v>
      </c>
      <c r="D1986" s="6" t="s">
        <v>20</v>
      </c>
      <c r="E1986" s="6" t="s">
        <v>7</v>
      </c>
      <c r="F1986" s="6">
        <v>418.67986300000001</v>
      </c>
      <c r="G1986" s="6">
        <v>78.943268869643404</v>
      </c>
      <c r="H1986" s="6">
        <v>0.67058108603891198</v>
      </c>
      <c r="I1986" s="6">
        <v>77.6289299410072</v>
      </c>
      <c r="J1986" s="6">
        <v>80.257607798279693</v>
      </c>
      <c r="K1986" s="6">
        <v>371.87440058138401</v>
      </c>
      <c r="L1986" s="6">
        <v>80.676296588331098</v>
      </c>
      <c r="M1986" s="6">
        <v>0.67651992067285704</v>
      </c>
      <c r="N1986" s="6">
        <v>79.350317543812295</v>
      </c>
      <c r="O1986" s="6">
        <v>82.002275632849901</v>
      </c>
      <c r="P1986" s="6">
        <v>1.7330277186876399</v>
      </c>
      <c r="Q1986" s="6">
        <v>26.934311599671599</v>
      </c>
    </row>
    <row r="1987" spans="1:17">
      <c r="A1987" s="6" t="s">
        <v>2105</v>
      </c>
      <c r="B1987" s="6" t="s">
        <v>70</v>
      </c>
      <c r="C1987" s="6" t="s">
        <v>4</v>
      </c>
      <c r="D1987" s="6" t="s">
        <v>20</v>
      </c>
      <c r="E1987" s="6" t="s">
        <v>5</v>
      </c>
      <c r="F1987" s="6">
        <v>418.67986300000001</v>
      </c>
      <c r="G1987" s="6">
        <v>78.943268869643404</v>
      </c>
      <c r="H1987" s="6">
        <v>0.67058108603891198</v>
      </c>
      <c r="I1987" s="6">
        <v>77.6289299410072</v>
      </c>
      <c r="J1987" s="6">
        <v>80.257607798279693</v>
      </c>
      <c r="K1987" s="6">
        <v>358.33980383393902</v>
      </c>
      <c r="L1987" s="6">
        <v>80.896768449810097</v>
      </c>
      <c r="M1987" s="6">
        <v>0.70659050799029799</v>
      </c>
      <c r="N1987" s="6">
        <v>79.511851054149105</v>
      </c>
      <c r="O1987" s="6">
        <v>82.281685845471102</v>
      </c>
      <c r="P1987" s="6">
        <v>1.9534995801666799</v>
      </c>
      <c r="Q1987" s="6">
        <v>30.360833721621798</v>
      </c>
    </row>
    <row r="1988" spans="1:17">
      <c r="A1988" s="6" t="s">
        <v>2106</v>
      </c>
      <c r="B1988" s="6" t="s">
        <v>70</v>
      </c>
      <c r="C1988" s="6" t="s">
        <v>4</v>
      </c>
      <c r="D1988" s="6" t="s">
        <v>20</v>
      </c>
      <c r="E1988" s="6" t="s">
        <v>9</v>
      </c>
      <c r="F1988" s="6">
        <v>418.67986300000001</v>
      </c>
      <c r="G1988" s="6">
        <v>78.943268869643404</v>
      </c>
      <c r="H1988" s="6">
        <v>0.67058108603891198</v>
      </c>
      <c r="I1988" s="6">
        <v>77.6289299410072</v>
      </c>
      <c r="J1988" s="6">
        <v>80.257607798279693</v>
      </c>
      <c r="K1988" s="6">
        <v>395.17400424143199</v>
      </c>
      <c r="L1988" s="6">
        <v>79.935977767826003</v>
      </c>
      <c r="M1988" s="6">
        <v>0.66357571195850995</v>
      </c>
      <c r="N1988" s="6">
        <v>78.635369372387302</v>
      </c>
      <c r="O1988" s="6">
        <v>81.236586163264704</v>
      </c>
      <c r="P1988" s="6">
        <v>0.99270889818258501</v>
      </c>
      <c r="Q1988" s="6">
        <v>15.4284495874446</v>
      </c>
    </row>
    <row r="1989" spans="1:17">
      <c r="A1989" s="6" t="s">
        <v>2107</v>
      </c>
      <c r="B1989" s="6" t="s">
        <v>70</v>
      </c>
      <c r="C1989" s="6" t="s">
        <v>4</v>
      </c>
      <c r="D1989" s="6" t="s">
        <v>20</v>
      </c>
      <c r="E1989" s="6" t="s">
        <v>12</v>
      </c>
      <c r="F1989" s="6">
        <v>418.67986300000001</v>
      </c>
      <c r="G1989" s="6">
        <v>78.943268869643404</v>
      </c>
      <c r="H1989" s="6">
        <v>0.67058108603891198</v>
      </c>
      <c r="I1989" s="6">
        <v>77.6289299410072</v>
      </c>
      <c r="J1989" s="6">
        <v>80.257607798279693</v>
      </c>
      <c r="K1989" s="6">
        <v>415.97738863228</v>
      </c>
      <c r="L1989" s="6">
        <v>78.991117214690405</v>
      </c>
      <c r="M1989" s="6">
        <v>0.67288356084444101</v>
      </c>
      <c r="N1989" s="6">
        <v>77.672265435435307</v>
      </c>
      <c r="O1989" s="6">
        <v>80.309968993945503</v>
      </c>
      <c r="P1989" s="6">
        <v>4.7848345046958202E-2</v>
      </c>
      <c r="Q1989" s="6">
        <v>0.74364779116130497</v>
      </c>
    </row>
    <row r="1990" spans="1:17">
      <c r="A1990" s="6" t="s">
        <v>2108</v>
      </c>
      <c r="B1990" s="6" t="s">
        <v>70</v>
      </c>
      <c r="C1990" s="6" t="s">
        <v>4</v>
      </c>
      <c r="D1990" s="6" t="s">
        <v>20</v>
      </c>
      <c r="E1990" s="6" t="s">
        <v>10</v>
      </c>
      <c r="F1990" s="6">
        <v>418.67986300000001</v>
      </c>
      <c r="G1990" s="6">
        <v>78.943268869643404</v>
      </c>
      <c r="H1990" s="6">
        <v>0.67058108603891198</v>
      </c>
      <c r="I1990" s="6">
        <v>77.6289299410072</v>
      </c>
      <c r="J1990" s="6">
        <v>80.257607798279693</v>
      </c>
      <c r="K1990" s="6">
        <v>414.182454662228</v>
      </c>
      <c r="L1990" s="6">
        <v>79.035654495944001</v>
      </c>
      <c r="M1990" s="6">
        <v>0.675312439011161</v>
      </c>
      <c r="N1990" s="6">
        <v>77.712042115482106</v>
      </c>
      <c r="O1990" s="6">
        <v>80.359266876405798</v>
      </c>
      <c r="P1990" s="6">
        <v>9.23856263005121E-2</v>
      </c>
      <c r="Q1990" s="6">
        <v>1.4358358030148199</v>
      </c>
    </row>
    <row r="1991" spans="1:17">
      <c r="A1991" s="6" t="s">
        <v>2109</v>
      </c>
      <c r="B1991" s="6" t="s">
        <v>70</v>
      </c>
      <c r="C1991" s="6" t="s">
        <v>4</v>
      </c>
      <c r="D1991" s="6" t="s">
        <v>20</v>
      </c>
      <c r="E1991" s="6" t="s">
        <v>11</v>
      </c>
      <c r="F1991" s="6">
        <v>418.67986300000001</v>
      </c>
      <c r="G1991" s="6">
        <v>78.943268869643404</v>
      </c>
      <c r="H1991" s="6">
        <v>0.67058108603891198</v>
      </c>
      <c r="I1991" s="6">
        <v>77.6289299410072</v>
      </c>
      <c r="J1991" s="6">
        <v>80.257607798279693</v>
      </c>
      <c r="K1991" s="6">
        <v>419.64192262059601</v>
      </c>
      <c r="L1991" s="6">
        <v>78.838741489104095</v>
      </c>
      <c r="M1991" s="6">
        <v>0.67810711033904103</v>
      </c>
      <c r="N1991" s="6">
        <v>77.5096515528396</v>
      </c>
      <c r="O1991" s="6">
        <v>80.167831425368604</v>
      </c>
      <c r="P1991" s="6">
        <v>-0.104527380539352</v>
      </c>
      <c r="Q1991" s="6">
        <v>-1.6245401084965601</v>
      </c>
    </row>
    <row r="1992" spans="1:17">
      <c r="A1992" s="6" t="s">
        <v>2110</v>
      </c>
      <c r="B1992" s="6" t="s">
        <v>70</v>
      </c>
      <c r="C1992" s="6" t="s">
        <v>4</v>
      </c>
      <c r="D1992" s="6" t="s">
        <v>20</v>
      </c>
      <c r="E1992" s="6" t="s">
        <v>6</v>
      </c>
      <c r="F1992" s="6">
        <v>418.67986300000001</v>
      </c>
      <c r="G1992" s="6">
        <v>78.943268869643404</v>
      </c>
      <c r="H1992" s="6">
        <v>0.67058108603891198</v>
      </c>
      <c r="I1992" s="6">
        <v>77.6289299410072</v>
      </c>
      <c r="J1992" s="6">
        <v>80.257607798279693</v>
      </c>
      <c r="K1992" s="6">
        <v>411.17901577105403</v>
      </c>
      <c r="L1992" s="6">
        <v>79.713389741575696</v>
      </c>
      <c r="M1992" s="6">
        <v>0.62707214539689504</v>
      </c>
      <c r="N1992" s="6">
        <v>78.484328336597798</v>
      </c>
      <c r="O1992" s="6">
        <v>80.942451146553694</v>
      </c>
      <c r="P1992" s="6">
        <v>0.77012087193229195</v>
      </c>
      <c r="Q1992" s="6">
        <v>11.9690385274062</v>
      </c>
    </row>
    <row r="1993" spans="1:17">
      <c r="A1993" s="6" t="s">
        <v>2111</v>
      </c>
      <c r="B1993" s="6" t="s">
        <v>70</v>
      </c>
      <c r="C1993" s="6" t="s">
        <v>4</v>
      </c>
      <c r="D1993" s="6" t="s">
        <v>20</v>
      </c>
      <c r="E1993" s="6" t="s">
        <v>8</v>
      </c>
      <c r="F1993" s="6">
        <v>418.67986300000001</v>
      </c>
      <c r="G1993" s="6">
        <v>78.943268869643404</v>
      </c>
      <c r="H1993" s="6">
        <v>0.67058108603891198</v>
      </c>
      <c r="I1993" s="6">
        <v>77.6289299410072</v>
      </c>
      <c r="J1993" s="6">
        <v>80.257607798279693</v>
      </c>
      <c r="K1993" s="6">
        <v>388.31221225734703</v>
      </c>
      <c r="L1993" s="6">
        <v>79.892480362117496</v>
      </c>
      <c r="M1993" s="6">
        <v>0.68612008992719498</v>
      </c>
      <c r="N1993" s="6">
        <v>78.547684985860201</v>
      </c>
      <c r="O1993" s="6">
        <v>81.237275738374805</v>
      </c>
      <c r="P1993" s="6">
        <v>0.94921149247409198</v>
      </c>
      <c r="Q1993" s="6">
        <v>14.7524230781762</v>
      </c>
    </row>
    <row r="1994" spans="1:17">
      <c r="A1994" s="6" t="s">
        <v>2112</v>
      </c>
      <c r="B1994" s="6" t="s">
        <v>40</v>
      </c>
      <c r="C1994" s="6" t="s">
        <v>4</v>
      </c>
      <c r="D1994" s="6" t="s">
        <v>20</v>
      </c>
      <c r="E1994" s="6" t="s">
        <v>7</v>
      </c>
      <c r="F1994" s="6">
        <v>375.22670199999999</v>
      </c>
      <c r="G1994" s="6">
        <v>79.199127369432205</v>
      </c>
      <c r="H1994" s="6">
        <v>0.770494444426297</v>
      </c>
      <c r="I1994" s="6">
        <v>77.688958258356607</v>
      </c>
      <c r="J1994" s="6">
        <v>80.709296480507703</v>
      </c>
      <c r="K1994" s="6">
        <v>357.53863727773899</v>
      </c>
      <c r="L1994" s="6">
        <v>79.881748536203801</v>
      </c>
      <c r="M1994" s="6">
        <v>0.79024904926773498</v>
      </c>
      <c r="N1994" s="6">
        <v>78.332860399639003</v>
      </c>
      <c r="O1994" s="6">
        <v>81.4306366727685</v>
      </c>
      <c r="P1994" s="6">
        <v>0.682621166771611</v>
      </c>
      <c r="Q1994" s="6">
        <v>16.200876361949401</v>
      </c>
    </row>
    <row r="1995" spans="1:17">
      <c r="A1995" s="6" t="s">
        <v>2113</v>
      </c>
      <c r="B1995" s="6" t="s">
        <v>40</v>
      </c>
      <c r="C1995" s="6" t="s">
        <v>4</v>
      </c>
      <c r="D1995" s="6" t="s">
        <v>20</v>
      </c>
      <c r="E1995" s="6" t="s">
        <v>5</v>
      </c>
      <c r="F1995" s="6">
        <v>375.22670199999999</v>
      </c>
      <c r="G1995" s="6">
        <v>79.199127369432205</v>
      </c>
      <c r="H1995" s="6">
        <v>0.770494444426297</v>
      </c>
      <c r="I1995" s="6">
        <v>77.688958258356607</v>
      </c>
      <c r="J1995" s="6">
        <v>80.709296480507703</v>
      </c>
      <c r="K1995" s="6">
        <v>351.018352541659</v>
      </c>
      <c r="L1995" s="6">
        <v>80.295186249911495</v>
      </c>
      <c r="M1995" s="6">
        <v>0.75657898205346996</v>
      </c>
      <c r="N1995" s="6">
        <v>78.8122914450867</v>
      </c>
      <c r="O1995" s="6">
        <v>81.778081054736305</v>
      </c>
      <c r="P1995" s="6">
        <v>1.0960588804793501</v>
      </c>
      <c r="Q1995" s="6">
        <v>26.013131840084998</v>
      </c>
    </row>
    <row r="1996" spans="1:17">
      <c r="A1996" s="6" t="s">
        <v>2114</v>
      </c>
      <c r="B1996" s="6" t="s">
        <v>40</v>
      </c>
      <c r="C1996" s="6" t="s">
        <v>4</v>
      </c>
      <c r="D1996" s="6" t="s">
        <v>20</v>
      </c>
      <c r="E1996" s="6" t="s">
        <v>9</v>
      </c>
      <c r="F1996" s="6">
        <v>375.22670199999999</v>
      </c>
      <c r="G1996" s="6">
        <v>79.199127369432205</v>
      </c>
      <c r="H1996" s="6">
        <v>0.770494444426297</v>
      </c>
      <c r="I1996" s="6">
        <v>77.688958258356607</v>
      </c>
      <c r="J1996" s="6">
        <v>80.709296480507703</v>
      </c>
      <c r="K1996" s="6">
        <v>367.08499745663897</v>
      </c>
      <c r="L1996" s="6">
        <v>79.713340773050604</v>
      </c>
      <c r="M1996" s="6">
        <v>0.75722582161288099</v>
      </c>
      <c r="N1996" s="6">
        <v>78.229178162689394</v>
      </c>
      <c r="O1996" s="6">
        <v>81.197503383411899</v>
      </c>
      <c r="P1996" s="6">
        <v>0.51421340361844203</v>
      </c>
      <c r="Q1996" s="6">
        <v>12.2039986176796</v>
      </c>
    </row>
    <row r="1997" spans="1:17">
      <c r="A1997" s="6" t="s">
        <v>2115</v>
      </c>
      <c r="B1997" s="6" t="s">
        <v>40</v>
      </c>
      <c r="C1997" s="6" t="s">
        <v>4</v>
      </c>
      <c r="D1997" s="6" t="s">
        <v>20</v>
      </c>
      <c r="E1997" s="6" t="s">
        <v>12</v>
      </c>
      <c r="F1997" s="6">
        <v>375.22670199999999</v>
      </c>
      <c r="G1997" s="6">
        <v>79.199127369432205</v>
      </c>
      <c r="H1997" s="6">
        <v>0.770494444426297</v>
      </c>
      <c r="I1997" s="6">
        <v>77.688958258356607</v>
      </c>
      <c r="J1997" s="6">
        <v>80.709296480507703</v>
      </c>
      <c r="K1997" s="6">
        <v>372.631677410257</v>
      </c>
      <c r="L1997" s="6">
        <v>79.456041547803295</v>
      </c>
      <c r="M1997" s="6">
        <v>0.75648213710635803</v>
      </c>
      <c r="N1997" s="6">
        <v>77.973336559074795</v>
      </c>
      <c r="O1997" s="6">
        <v>80.938746536531696</v>
      </c>
      <c r="P1997" s="6">
        <v>0.25691417837108999</v>
      </c>
      <c r="Q1997" s="6">
        <v>6.0974300857190302</v>
      </c>
    </row>
    <row r="1998" spans="1:17">
      <c r="A1998" s="6" t="s">
        <v>2116</v>
      </c>
      <c r="B1998" s="6" t="s">
        <v>40</v>
      </c>
      <c r="C1998" s="6" t="s">
        <v>4</v>
      </c>
      <c r="D1998" s="6" t="s">
        <v>20</v>
      </c>
      <c r="E1998" s="6" t="s">
        <v>10</v>
      </c>
      <c r="F1998" s="6">
        <v>375.22670199999999</v>
      </c>
      <c r="G1998" s="6">
        <v>79.199127369432205</v>
      </c>
      <c r="H1998" s="6">
        <v>0.770494444426297</v>
      </c>
      <c r="I1998" s="6">
        <v>77.688958258356607</v>
      </c>
      <c r="J1998" s="6">
        <v>80.709296480507703</v>
      </c>
      <c r="K1998" s="6">
        <v>374.63925400433101</v>
      </c>
      <c r="L1998" s="6">
        <v>79.317777940350098</v>
      </c>
      <c r="M1998" s="6">
        <v>0.76585468250113398</v>
      </c>
      <c r="N1998" s="6">
        <v>77.816702762647907</v>
      </c>
      <c r="O1998" s="6">
        <v>80.818853118052303</v>
      </c>
      <c r="P1998" s="6">
        <v>0.118650570917936</v>
      </c>
      <c r="Q1998" s="6">
        <v>2.81597366634153</v>
      </c>
    </row>
    <row r="1999" spans="1:17">
      <c r="A1999" s="6" t="s">
        <v>2117</v>
      </c>
      <c r="B1999" s="6" t="s">
        <v>40</v>
      </c>
      <c r="C1999" s="6" t="s">
        <v>4</v>
      </c>
      <c r="D1999" s="6" t="s">
        <v>20</v>
      </c>
      <c r="E1999" s="6" t="s">
        <v>11</v>
      </c>
      <c r="F1999" s="6">
        <v>375.22670199999999</v>
      </c>
      <c r="G1999" s="6">
        <v>79.199127369432205</v>
      </c>
      <c r="H1999" s="6">
        <v>0.770494444426297</v>
      </c>
      <c r="I1999" s="6">
        <v>77.688958258356607</v>
      </c>
      <c r="J1999" s="6">
        <v>80.709296480507703</v>
      </c>
      <c r="K1999" s="6">
        <v>374.22670199999999</v>
      </c>
      <c r="L1999" s="6">
        <v>79.337533770991698</v>
      </c>
      <c r="M1999" s="6">
        <v>0.75930967520442905</v>
      </c>
      <c r="N1999" s="6">
        <v>77.849286807591099</v>
      </c>
      <c r="O1999" s="6">
        <v>80.825780734392396</v>
      </c>
      <c r="P1999" s="6">
        <v>0.13840640155956399</v>
      </c>
      <c r="Q1999" s="6">
        <v>3.2848453996432299</v>
      </c>
    </row>
    <row r="2000" spans="1:17">
      <c r="A2000" s="6" t="s">
        <v>2118</v>
      </c>
      <c r="B2000" s="6" t="s">
        <v>40</v>
      </c>
      <c r="C2000" s="6" t="s">
        <v>4</v>
      </c>
      <c r="D2000" s="6" t="s">
        <v>20</v>
      </c>
      <c r="E2000" s="6" t="s">
        <v>6</v>
      </c>
      <c r="F2000" s="6">
        <v>375.22670199999999</v>
      </c>
      <c r="G2000" s="6">
        <v>79.199127369432205</v>
      </c>
      <c r="H2000" s="6">
        <v>0.770494444426297</v>
      </c>
      <c r="I2000" s="6">
        <v>77.688958258356607</v>
      </c>
      <c r="J2000" s="6">
        <v>80.709296480507703</v>
      </c>
      <c r="K2000" s="6">
        <v>361.15183816364998</v>
      </c>
      <c r="L2000" s="6">
        <v>79.946907842195898</v>
      </c>
      <c r="M2000" s="6">
        <v>0.75399249401198198</v>
      </c>
      <c r="N2000" s="6">
        <v>78.469082553932395</v>
      </c>
      <c r="O2000" s="6">
        <v>81.424733130459401</v>
      </c>
      <c r="P2000" s="6">
        <v>0.74778047276375004</v>
      </c>
      <c r="Q2000" s="6">
        <v>17.7473239548385</v>
      </c>
    </row>
    <row r="2001" spans="1:17">
      <c r="A2001" s="6" t="s">
        <v>2119</v>
      </c>
      <c r="B2001" s="6" t="s">
        <v>40</v>
      </c>
      <c r="C2001" s="6" t="s">
        <v>4</v>
      </c>
      <c r="D2001" s="6" t="s">
        <v>20</v>
      </c>
      <c r="E2001" s="6" t="s">
        <v>8</v>
      </c>
      <c r="F2001" s="6">
        <v>375.22670199999999</v>
      </c>
      <c r="G2001" s="6">
        <v>79.199127369432205</v>
      </c>
      <c r="H2001" s="6">
        <v>0.770494444426297</v>
      </c>
      <c r="I2001" s="6">
        <v>77.688958258356607</v>
      </c>
      <c r="J2001" s="6">
        <v>80.709296480507703</v>
      </c>
      <c r="K2001" s="6">
        <v>356.67206107278798</v>
      </c>
      <c r="L2001" s="6">
        <v>79.857965266617697</v>
      </c>
      <c r="M2001" s="6">
        <v>0.78219989293439696</v>
      </c>
      <c r="N2001" s="6">
        <v>78.324853476466302</v>
      </c>
      <c r="O2001" s="6">
        <v>81.391077056769205</v>
      </c>
      <c r="P2001" s="6">
        <v>0.65883789718556296</v>
      </c>
      <c r="Q2001" s="6">
        <v>15.6364200737438</v>
      </c>
    </row>
    <row r="2002" spans="1:17">
      <c r="A2002" s="6" t="s">
        <v>2120</v>
      </c>
      <c r="B2002" s="6" t="s">
        <v>92</v>
      </c>
      <c r="C2002" s="6" t="s">
        <v>4</v>
      </c>
      <c r="D2002" s="6" t="s">
        <v>20</v>
      </c>
      <c r="E2002" s="6" t="s">
        <v>7</v>
      </c>
      <c r="F2002" s="6">
        <v>571.45717999999999</v>
      </c>
      <c r="G2002" s="6">
        <v>78.743795520191</v>
      </c>
      <c r="H2002" s="6">
        <v>0.726322441136527</v>
      </c>
      <c r="I2002" s="6">
        <v>77.320203535563394</v>
      </c>
      <c r="J2002" s="6">
        <v>80.167387504818606</v>
      </c>
      <c r="K2002" s="6">
        <v>550.16300295343001</v>
      </c>
      <c r="L2002" s="6">
        <v>79.377979349258098</v>
      </c>
      <c r="M2002" s="6">
        <v>0.72265776902089596</v>
      </c>
      <c r="N2002" s="6">
        <v>77.961570121977104</v>
      </c>
      <c r="O2002" s="6">
        <v>80.794388576539006</v>
      </c>
      <c r="P2002" s="6">
        <v>0.63418382906706905</v>
      </c>
      <c r="Q2002" s="6">
        <v>12.1469277369546</v>
      </c>
    </row>
    <row r="2003" spans="1:17">
      <c r="A2003" s="6" t="s">
        <v>2121</v>
      </c>
      <c r="B2003" s="6" t="s">
        <v>92</v>
      </c>
      <c r="C2003" s="6" t="s">
        <v>4</v>
      </c>
      <c r="D2003" s="6" t="s">
        <v>20</v>
      </c>
      <c r="E2003" s="6" t="s">
        <v>5</v>
      </c>
      <c r="F2003" s="6">
        <v>571.45717999999999</v>
      </c>
      <c r="G2003" s="6">
        <v>78.743795520191</v>
      </c>
      <c r="H2003" s="6">
        <v>0.726322441136527</v>
      </c>
      <c r="I2003" s="6">
        <v>77.320203535563394</v>
      </c>
      <c r="J2003" s="6">
        <v>80.167387504818606</v>
      </c>
      <c r="K2003" s="6">
        <v>527.12989823027999</v>
      </c>
      <c r="L2003" s="6">
        <v>79.984705564848198</v>
      </c>
      <c r="M2003" s="6">
        <v>0.712391282587852</v>
      </c>
      <c r="N2003" s="6">
        <v>78.588418650975996</v>
      </c>
      <c r="O2003" s="6">
        <v>81.380992478720401</v>
      </c>
      <c r="P2003" s="6">
        <v>1.2409100446571799</v>
      </c>
      <c r="Q2003" s="6">
        <v>23.767942274223099</v>
      </c>
    </row>
    <row r="2004" spans="1:17">
      <c r="A2004" s="6" t="s">
        <v>2122</v>
      </c>
      <c r="B2004" s="6" t="s">
        <v>92</v>
      </c>
      <c r="C2004" s="6" t="s">
        <v>4</v>
      </c>
      <c r="D2004" s="6" t="s">
        <v>20</v>
      </c>
      <c r="E2004" s="6" t="s">
        <v>9</v>
      </c>
      <c r="F2004" s="6">
        <v>571.45717999999999</v>
      </c>
      <c r="G2004" s="6">
        <v>78.743795520191</v>
      </c>
      <c r="H2004" s="6">
        <v>0.726322441136527</v>
      </c>
      <c r="I2004" s="6">
        <v>77.320203535563394</v>
      </c>
      <c r="J2004" s="6">
        <v>80.167387504818606</v>
      </c>
      <c r="K2004" s="6">
        <v>558.57438700177795</v>
      </c>
      <c r="L2004" s="6">
        <v>78.967777844794398</v>
      </c>
      <c r="M2004" s="6">
        <v>0.73153236850106296</v>
      </c>
      <c r="N2004" s="6">
        <v>77.533974402532294</v>
      </c>
      <c r="O2004" s="6">
        <v>80.401581287056501</v>
      </c>
      <c r="P2004" s="6">
        <v>0.22398232460338399</v>
      </c>
      <c r="Q2004" s="6">
        <v>4.2900764519882904</v>
      </c>
    </row>
    <row r="2005" spans="1:17">
      <c r="A2005" s="6" t="s">
        <v>2123</v>
      </c>
      <c r="B2005" s="6" t="s">
        <v>92</v>
      </c>
      <c r="C2005" s="6" t="s">
        <v>4</v>
      </c>
      <c r="D2005" s="6" t="s">
        <v>20</v>
      </c>
      <c r="E2005" s="6" t="s">
        <v>12</v>
      </c>
      <c r="F2005" s="6">
        <v>571.45717999999999</v>
      </c>
      <c r="G2005" s="6">
        <v>78.743795520191</v>
      </c>
      <c r="H2005" s="6">
        <v>0.726322441136527</v>
      </c>
      <c r="I2005" s="6">
        <v>77.320203535563394</v>
      </c>
      <c r="J2005" s="6">
        <v>80.167387504818606</v>
      </c>
      <c r="K2005" s="6">
        <v>565.576974564892</v>
      </c>
      <c r="L2005" s="6">
        <v>79.463223823624205</v>
      </c>
      <c r="M2005" s="6">
        <v>0.67649363381755601</v>
      </c>
      <c r="N2005" s="6">
        <v>78.137296301341806</v>
      </c>
      <c r="O2005" s="6">
        <v>80.789151345906603</v>
      </c>
      <c r="P2005" s="6">
        <v>0.71942830343321895</v>
      </c>
      <c r="Q2005" s="6">
        <v>13.779669574007601</v>
      </c>
    </row>
    <row r="2006" spans="1:17">
      <c r="A2006" s="6" t="s">
        <v>2124</v>
      </c>
      <c r="B2006" s="6" t="s">
        <v>92</v>
      </c>
      <c r="C2006" s="6" t="s">
        <v>4</v>
      </c>
      <c r="D2006" s="6" t="s">
        <v>20</v>
      </c>
      <c r="E2006" s="6" t="s">
        <v>10</v>
      </c>
      <c r="F2006" s="6">
        <v>571.45717999999999</v>
      </c>
      <c r="G2006" s="6">
        <v>78.743795520191</v>
      </c>
      <c r="H2006" s="6">
        <v>0.726322441136527</v>
      </c>
      <c r="I2006" s="6">
        <v>77.320203535563394</v>
      </c>
      <c r="J2006" s="6">
        <v>80.167387504818606</v>
      </c>
      <c r="K2006" s="6">
        <v>489.70453000976102</v>
      </c>
      <c r="L2006" s="6">
        <v>79.805721714732798</v>
      </c>
      <c r="M2006" s="6">
        <v>0.76382532187551799</v>
      </c>
      <c r="N2006" s="6">
        <v>78.308624083856799</v>
      </c>
      <c r="O2006" s="6">
        <v>81.302819345608796</v>
      </c>
      <c r="P2006" s="6">
        <v>1.0619261945418399</v>
      </c>
      <c r="Q2006" s="6">
        <v>20.339750330837798</v>
      </c>
    </row>
    <row r="2007" spans="1:17">
      <c r="A2007" s="6" t="s">
        <v>2125</v>
      </c>
      <c r="B2007" s="6" t="s">
        <v>92</v>
      </c>
      <c r="C2007" s="6" t="s">
        <v>4</v>
      </c>
      <c r="D2007" s="6" t="s">
        <v>20</v>
      </c>
      <c r="E2007" s="6" t="s">
        <v>11</v>
      </c>
      <c r="F2007" s="6">
        <v>571.45717999999999</v>
      </c>
      <c r="G2007" s="6">
        <v>78.743795520191</v>
      </c>
      <c r="H2007" s="6">
        <v>0.726322441136527</v>
      </c>
      <c r="I2007" s="6">
        <v>77.320203535563394</v>
      </c>
      <c r="J2007" s="6">
        <v>80.167387504818606</v>
      </c>
      <c r="K2007" s="6">
        <v>569.45717999999999</v>
      </c>
      <c r="L2007" s="6">
        <v>79.103063658702595</v>
      </c>
      <c r="M2007" s="6">
        <v>0.68377162421047599</v>
      </c>
      <c r="N2007" s="6">
        <v>77.762871275250106</v>
      </c>
      <c r="O2007" s="6">
        <v>80.443256042155099</v>
      </c>
      <c r="P2007" s="6">
        <v>0.35926813851162398</v>
      </c>
      <c r="Q2007" s="6">
        <v>6.8812920113567797</v>
      </c>
    </row>
    <row r="2008" spans="1:17">
      <c r="A2008" s="6" t="s">
        <v>2126</v>
      </c>
      <c r="B2008" s="6" t="s">
        <v>92</v>
      </c>
      <c r="C2008" s="6" t="s">
        <v>4</v>
      </c>
      <c r="D2008" s="6" t="s">
        <v>20</v>
      </c>
      <c r="E2008" s="6" t="s">
        <v>6</v>
      </c>
      <c r="F2008" s="6">
        <v>571.45717999999999</v>
      </c>
      <c r="G2008" s="6">
        <v>78.743795520191</v>
      </c>
      <c r="H2008" s="6">
        <v>0.726322441136527</v>
      </c>
      <c r="I2008" s="6">
        <v>77.320203535563394</v>
      </c>
      <c r="J2008" s="6">
        <v>80.167387504818606</v>
      </c>
      <c r="K2008" s="6">
        <v>544.48738442700596</v>
      </c>
      <c r="L2008" s="6">
        <v>79.238772024462094</v>
      </c>
      <c r="M2008" s="6">
        <v>0.71352804539450299</v>
      </c>
      <c r="N2008" s="6">
        <v>77.840257055488806</v>
      </c>
      <c r="O2008" s="6">
        <v>80.637286993435296</v>
      </c>
      <c r="P2008" s="6">
        <v>0.49497650427107898</v>
      </c>
      <c r="Q2008" s="6">
        <v>9.4806009760859506</v>
      </c>
    </row>
    <row r="2009" spans="1:17">
      <c r="A2009" s="6" t="s">
        <v>2127</v>
      </c>
      <c r="B2009" s="6" t="s">
        <v>92</v>
      </c>
      <c r="C2009" s="6" t="s">
        <v>4</v>
      </c>
      <c r="D2009" s="6" t="s">
        <v>20</v>
      </c>
      <c r="E2009" s="6" t="s">
        <v>8</v>
      </c>
      <c r="F2009" s="6">
        <v>571.45717999999999</v>
      </c>
      <c r="G2009" s="6">
        <v>78.743795520191</v>
      </c>
      <c r="H2009" s="6">
        <v>0.726322441136527</v>
      </c>
      <c r="I2009" s="6">
        <v>77.320203535563394</v>
      </c>
      <c r="J2009" s="6">
        <v>80.167387504818606</v>
      </c>
      <c r="K2009" s="6">
        <v>541.64662728921905</v>
      </c>
      <c r="L2009" s="6">
        <v>79.230060346392804</v>
      </c>
      <c r="M2009" s="6">
        <v>0.73515739719150897</v>
      </c>
      <c r="N2009" s="6">
        <v>77.789151847897401</v>
      </c>
      <c r="O2009" s="6">
        <v>80.670968844888094</v>
      </c>
      <c r="P2009" s="6">
        <v>0.48626482620177602</v>
      </c>
      <c r="Q2009" s="6">
        <v>9.3137406445459394</v>
      </c>
    </row>
    <row r="2010" spans="1:17">
      <c r="A2010" s="6" t="s">
        <v>2128</v>
      </c>
      <c r="B2010" s="6" t="s">
        <v>57</v>
      </c>
      <c r="C2010" s="6" t="s">
        <v>4</v>
      </c>
      <c r="D2010" s="6" t="s">
        <v>20</v>
      </c>
      <c r="E2010" s="6" t="s">
        <v>7</v>
      </c>
      <c r="F2010" s="6">
        <v>694.35899900000004</v>
      </c>
      <c r="G2010" s="6">
        <v>79.909073380195395</v>
      </c>
      <c r="H2010" s="6">
        <v>0.54696951627469104</v>
      </c>
      <c r="I2010" s="6">
        <v>78.837013128297002</v>
      </c>
      <c r="J2010" s="6">
        <v>80.981133632093801</v>
      </c>
      <c r="K2010" s="6">
        <v>653.39874007209596</v>
      </c>
      <c r="L2010" s="6">
        <v>80.682002295737405</v>
      </c>
      <c r="M2010" s="6">
        <v>0.55970141517543104</v>
      </c>
      <c r="N2010" s="6">
        <v>79.584987521993597</v>
      </c>
      <c r="O2010" s="6">
        <v>81.779017069481299</v>
      </c>
      <c r="P2010" s="6">
        <v>0.77292891554205301</v>
      </c>
      <c r="Q2010" s="6">
        <v>30.5915093480513</v>
      </c>
    </row>
    <row r="2011" spans="1:17">
      <c r="A2011" s="6" t="s">
        <v>2129</v>
      </c>
      <c r="B2011" s="6" t="s">
        <v>57</v>
      </c>
      <c r="C2011" s="6" t="s">
        <v>4</v>
      </c>
      <c r="D2011" s="6" t="s">
        <v>20</v>
      </c>
      <c r="E2011" s="6" t="s">
        <v>5</v>
      </c>
      <c r="F2011" s="6">
        <v>694.35899900000004</v>
      </c>
      <c r="G2011" s="6">
        <v>79.909073380195395</v>
      </c>
      <c r="H2011" s="6">
        <v>0.54696951627469104</v>
      </c>
      <c r="I2011" s="6">
        <v>78.837013128297002</v>
      </c>
      <c r="J2011" s="6">
        <v>80.981133632093801</v>
      </c>
      <c r="K2011" s="6">
        <v>661.11574634729197</v>
      </c>
      <c r="L2011" s="6">
        <v>80.668509303294897</v>
      </c>
      <c r="M2011" s="6">
        <v>0.53730382824156397</v>
      </c>
      <c r="N2011" s="6">
        <v>79.615393799941401</v>
      </c>
      <c r="O2011" s="6">
        <v>81.721624806648293</v>
      </c>
      <c r="P2011" s="6">
        <v>0.75943592309950203</v>
      </c>
      <c r="Q2011" s="6">
        <v>30.057474463161501</v>
      </c>
    </row>
    <row r="2012" spans="1:17">
      <c r="A2012" s="6" t="s">
        <v>2130</v>
      </c>
      <c r="B2012" s="6" t="s">
        <v>57</v>
      </c>
      <c r="C2012" s="6" t="s">
        <v>4</v>
      </c>
      <c r="D2012" s="6" t="s">
        <v>20</v>
      </c>
      <c r="E2012" s="6" t="s">
        <v>9</v>
      </c>
      <c r="F2012" s="6">
        <v>694.35899900000004</v>
      </c>
      <c r="G2012" s="6">
        <v>79.909073380195395</v>
      </c>
      <c r="H2012" s="6">
        <v>0.54696951627469104</v>
      </c>
      <c r="I2012" s="6">
        <v>78.837013128297002</v>
      </c>
      <c r="J2012" s="6">
        <v>80.981133632093801</v>
      </c>
      <c r="K2012" s="6">
        <v>695.82871369125598</v>
      </c>
      <c r="L2012" s="6">
        <v>79.863581896811993</v>
      </c>
      <c r="M2012" s="6">
        <v>0.54624585127436898</v>
      </c>
      <c r="N2012" s="6">
        <v>78.792940028314305</v>
      </c>
      <c r="O2012" s="6">
        <v>80.934223765309795</v>
      </c>
      <c r="P2012" s="6">
        <v>-4.5491483383344203E-2</v>
      </c>
      <c r="Q2012" s="6">
        <v>-1.8004930481897301</v>
      </c>
    </row>
    <row r="2013" spans="1:17">
      <c r="A2013" s="6" t="s">
        <v>2131</v>
      </c>
      <c r="B2013" s="6" t="s">
        <v>57</v>
      </c>
      <c r="C2013" s="6" t="s">
        <v>4</v>
      </c>
      <c r="D2013" s="6" t="s">
        <v>20</v>
      </c>
      <c r="E2013" s="6" t="s">
        <v>12</v>
      </c>
      <c r="F2013" s="6">
        <v>694.35899900000004</v>
      </c>
      <c r="G2013" s="6">
        <v>79.909073380195395</v>
      </c>
      <c r="H2013" s="6">
        <v>0.54696951627469104</v>
      </c>
      <c r="I2013" s="6">
        <v>78.837013128297002</v>
      </c>
      <c r="J2013" s="6">
        <v>80.981133632093801</v>
      </c>
      <c r="K2013" s="6">
        <v>687.67222491830898</v>
      </c>
      <c r="L2013" s="6">
        <v>80.411074125077107</v>
      </c>
      <c r="M2013" s="6">
        <v>0.52339252463887598</v>
      </c>
      <c r="N2013" s="6">
        <v>79.385224776784895</v>
      </c>
      <c r="O2013" s="6">
        <v>81.436923473369305</v>
      </c>
      <c r="P2013" s="6">
        <v>0.50200074488169799</v>
      </c>
      <c r="Q2013" s="6">
        <v>19.868528878890999</v>
      </c>
    </row>
    <row r="2014" spans="1:17">
      <c r="A2014" s="6" t="s">
        <v>2132</v>
      </c>
      <c r="B2014" s="6" t="s">
        <v>57</v>
      </c>
      <c r="C2014" s="6" t="s">
        <v>4</v>
      </c>
      <c r="D2014" s="6" t="s">
        <v>20</v>
      </c>
      <c r="E2014" s="6" t="s">
        <v>10</v>
      </c>
      <c r="F2014" s="6">
        <v>694.35899900000004</v>
      </c>
      <c r="G2014" s="6">
        <v>79.909073380195395</v>
      </c>
      <c r="H2014" s="6">
        <v>0.54696951627469104</v>
      </c>
      <c r="I2014" s="6">
        <v>78.837013128297002</v>
      </c>
      <c r="J2014" s="6">
        <v>80.981133632093801</v>
      </c>
      <c r="K2014" s="6">
        <v>721.81873466434797</v>
      </c>
      <c r="L2014" s="6">
        <v>79.571884266947706</v>
      </c>
      <c r="M2014" s="6">
        <v>0.52688164246755098</v>
      </c>
      <c r="N2014" s="6">
        <v>78.539196247711303</v>
      </c>
      <c r="O2014" s="6">
        <v>80.604572286184094</v>
      </c>
      <c r="P2014" s="6">
        <v>-0.33718911324768902</v>
      </c>
      <c r="Q2014" s="6">
        <v>-13.3455013812542</v>
      </c>
    </row>
    <row r="2015" spans="1:17">
      <c r="A2015" s="6" t="s">
        <v>2133</v>
      </c>
      <c r="B2015" s="6" t="s">
        <v>57</v>
      </c>
      <c r="C2015" s="6" t="s">
        <v>4</v>
      </c>
      <c r="D2015" s="6" t="s">
        <v>20</v>
      </c>
      <c r="E2015" s="6" t="s">
        <v>11</v>
      </c>
      <c r="F2015" s="6">
        <v>694.35899900000004</v>
      </c>
      <c r="G2015" s="6">
        <v>79.909073380195395</v>
      </c>
      <c r="H2015" s="6">
        <v>0.54696951627469104</v>
      </c>
      <c r="I2015" s="6">
        <v>78.837013128297002</v>
      </c>
      <c r="J2015" s="6">
        <v>80.981133632093801</v>
      </c>
      <c r="K2015" s="6">
        <v>693.56317533410697</v>
      </c>
      <c r="L2015" s="6">
        <v>79.975644208696707</v>
      </c>
      <c r="M2015" s="6">
        <v>0.54231138031742498</v>
      </c>
      <c r="N2015" s="6">
        <v>78.912713903274494</v>
      </c>
      <c r="O2015" s="6">
        <v>81.038574514118807</v>
      </c>
      <c r="P2015" s="6">
        <v>6.6570828501326701E-2</v>
      </c>
      <c r="Q2015" s="6">
        <v>2.6347857887780801</v>
      </c>
    </row>
    <row r="2016" spans="1:17">
      <c r="A2016" s="6" t="s">
        <v>2134</v>
      </c>
      <c r="B2016" s="6" t="s">
        <v>57</v>
      </c>
      <c r="C2016" s="6" t="s">
        <v>4</v>
      </c>
      <c r="D2016" s="6" t="s">
        <v>20</v>
      </c>
      <c r="E2016" s="6" t="s">
        <v>6</v>
      </c>
      <c r="F2016" s="6">
        <v>694.35899900000004</v>
      </c>
      <c r="G2016" s="6">
        <v>79.909073380195395</v>
      </c>
      <c r="H2016" s="6">
        <v>0.54696951627469104</v>
      </c>
      <c r="I2016" s="6">
        <v>78.837013128297002</v>
      </c>
      <c r="J2016" s="6">
        <v>80.981133632093801</v>
      </c>
      <c r="K2016" s="6">
        <v>700.75854244043103</v>
      </c>
      <c r="L2016" s="6">
        <v>80.276169555335201</v>
      </c>
      <c r="M2016" s="6">
        <v>0.50649800310857995</v>
      </c>
      <c r="N2016" s="6">
        <v>79.283433469242397</v>
      </c>
      <c r="O2016" s="6">
        <v>81.268905641428105</v>
      </c>
      <c r="P2016" s="6">
        <v>0.36709617513987802</v>
      </c>
      <c r="Q2016" s="6">
        <v>14.529183535008301</v>
      </c>
    </row>
    <row r="2017" spans="1:17">
      <c r="A2017" s="6" t="s">
        <v>2135</v>
      </c>
      <c r="B2017" s="6" t="s">
        <v>57</v>
      </c>
      <c r="C2017" s="6" t="s">
        <v>4</v>
      </c>
      <c r="D2017" s="6" t="s">
        <v>20</v>
      </c>
      <c r="E2017" s="6" t="s">
        <v>8</v>
      </c>
      <c r="F2017" s="6">
        <v>694.35899900000004</v>
      </c>
      <c r="G2017" s="6">
        <v>79.909073380195395</v>
      </c>
      <c r="H2017" s="6">
        <v>0.54696951627469104</v>
      </c>
      <c r="I2017" s="6">
        <v>78.837013128297002</v>
      </c>
      <c r="J2017" s="6">
        <v>80.981133632093801</v>
      </c>
      <c r="K2017" s="6">
        <v>676.42568972309198</v>
      </c>
      <c r="L2017" s="6">
        <v>80.350333943322298</v>
      </c>
      <c r="M2017" s="6">
        <v>0.54094533880525197</v>
      </c>
      <c r="N2017" s="6">
        <v>79.290081079263999</v>
      </c>
      <c r="O2017" s="6">
        <v>81.410586807380596</v>
      </c>
      <c r="P2017" s="6">
        <v>0.44126056312695999</v>
      </c>
      <c r="Q2017" s="6">
        <v>17.464512415553799</v>
      </c>
    </row>
    <row r="2018" spans="1:17">
      <c r="A2018" s="6" t="s">
        <v>2136</v>
      </c>
      <c r="B2018" s="6" t="s">
        <v>45</v>
      </c>
      <c r="C2018" s="6" t="s">
        <v>4</v>
      </c>
      <c r="D2018" s="6" t="s">
        <v>20</v>
      </c>
      <c r="E2018" s="6" t="s">
        <v>7</v>
      </c>
      <c r="F2018" s="6">
        <v>694.62722799999995</v>
      </c>
      <c r="G2018" s="6">
        <v>79.457960837914499</v>
      </c>
      <c r="H2018" s="6">
        <v>0.55858054021329895</v>
      </c>
      <c r="I2018" s="6">
        <v>78.363142979096494</v>
      </c>
      <c r="J2018" s="6">
        <v>80.552778696732602</v>
      </c>
      <c r="K2018" s="6">
        <v>631.95188986164396</v>
      </c>
      <c r="L2018" s="6">
        <v>80.830458186790906</v>
      </c>
      <c r="M2018" s="6">
        <v>0.57189388850133505</v>
      </c>
      <c r="N2018" s="6">
        <v>79.709546165328305</v>
      </c>
      <c r="O2018" s="6">
        <v>81.951370208253493</v>
      </c>
      <c r="P2018" s="6">
        <v>1.3724973488763801</v>
      </c>
      <c r="Q2018" s="6">
        <v>25.993820994225999</v>
      </c>
    </row>
    <row r="2019" spans="1:17">
      <c r="A2019" s="6" t="s">
        <v>2137</v>
      </c>
      <c r="B2019" s="6" t="s">
        <v>45</v>
      </c>
      <c r="C2019" s="6" t="s">
        <v>4</v>
      </c>
      <c r="D2019" s="6" t="s">
        <v>20</v>
      </c>
      <c r="E2019" s="6" t="s">
        <v>5</v>
      </c>
      <c r="F2019" s="6">
        <v>694.62722799999995</v>
      </c>
      <c r="G2019" s="6">
        <v>79.457960837914499</v>
      </c>
      <c r="H2019" s="6">
        <v>0.55858054021329895</v>
      </c>
      <c r="I2019" s="6">
        <v>78.363142979096494</v>
      </c>
      <c r="J2019" s="6">
        <v>80.552778696732602</v>
      </c>
      <c r="K2019" s="6">
        <v>610.65368837009999</v>
      </c>
      <c r="L2019" s="6">
        <v>81.353221923065703</v>
      </c>
      <c r="M2019" s="6">
        <v>0.57636436364520205</v>
      </c>
      <c r="N2019" s="6">
        <v>80.223547770321105</v>
      </c>
      <c r="O2019" s="6">
        <v>82.482896075810302</v>
      </c>
      <c r="P2019" s="6">
        <v>1.89526108515116</v>
      </c>
      <c r="Q2019" s="6">
        <v>35.894479085933</v>
      </c>
    </row>
    <row r="2020" spans="1:17">
      <c r="A2020" s="6" t="s">
        <v>2138</v>
      </c>
      <c r="B2020" s="6" t="s">
        <v>45</v>
      </c>
      <c r="C2020" s="6" t="s">
        <v>4</v>
      </c>
      <c r="D2020" s="6" t="s">
        <v>20</v>
      </c>
      <c r="E2020" s="6" t="s">
        <v>9</v>
      </c>
      <c r="F2020" s="6">
        <v>694.62722799999995</v>
      </c>
      <c r="G2020" s="6">
        <v>79.457960837914499</v>
      </c>
      <c r="H2020" s="6">
        <v>0.55858054021329895</v>
      </c>
      <c r="I2020" s="6">
        <v>78.363142979096494</v>
      </c>
      <c r="J2020" s="6">
        <v>80.552778696732602</v>
      </c>
      <c r="K2020" s="6">
        <v>671.08780848451397</v>
      </c>
      <c r="L2020" s="6">
        <v>79.917032614972598</v>
      </c>
      <c r="M2020" s="6">
        <v>0.56674587278918398</v>
      </c>
      <c r="N2020" s="6">
        <v>78.806210704305798</v>
      </c>
      <c r="O2020" s="6">
        <v>81.027854525639398</v>
      </c>
      <c r="P2020" s="6">
        <v>0.45907177705804297</v>
      </c>
      <c r="Q2020" s="6">
        <v>8.6943917276905207</v>
      </c>
    </row>
    <row r="2021" spans="1:17">
      <c r="A2021" s="6" t="s">
        <v>2139</v>
      </c>
      <c r="B2021" s="6" t="s">
        <v>45</v>
      </c>
      <c r="C2021" s="6" t="s">
        <v>4</v>
      </c>
      <c r="D2021" s="6" t="s">
        <v>20</v>
      </c>
      <c r="E2021" s="6" t="s">
        <v>12</v>
      </c>
      <c r="F2021" s="6">
        <v>694.62722799999995</v>
      </c>
      <c r="G2021" s="6">
        <v>79.457960837914499</v>
      </c>
      <c r="H2021" s="6">
        <v>0.55858054021329895</v>
      </c>
      <c r="I2021" s="6">
        <v>78.363142979096494</v>
      </c>
      <c r="J2021" s="6">
        <v>80.552778696732602</v>
      </c>
      <c r="K2021" s="6">
        <v>687.235536200762</v>
      </c>
      <c r="L2021" s="6">
        <v>79.822965289752403</v>
      </c>
      <c r="M2021" s="6">
        <v>0.54613483797015305</v>
      </c>
      <c r="N2021" s="6">
        <v>78.752541007330905</v>
      </c>
      <c r="O2021" s="6">
        <v>80.893389572173902</v>
      </c>
      <c r="P2021" s="6">
        <v>0.36500445183784802</v>
      </c>
      <c r="Q2021" s="6">
        <v>6.9128442331316702</v>
      </c>
    </row>
    <row r="2022" spans="1:17">
      <c r="A2022" s="6" t="s">
        <v>2140</v>
      </c>
      <c r="B2022" s="6" t="s">
        <v>45</v>
      </c>
      <c r="C2022" s="6" t="s">
        <v>4</v>
      </c>
      <c r="D2022" s="6" t="s">
        <v>20</v>
      </c>
      <c r="E2022" s="6" t="s">
        <v>10</v>
      </c>
      <c r="F2022" s="6">
        <v>694.62722799999995</v>
      </c>
      <c r="G2022" s="6">
        <v>79.457960837914499</v>
      </c>
      <c r="H2022" s="6">
        <v>0.55858054021329895</v>
      </c>
      <c r="I2022" s="6">
        <v>78.363142979096494</v>
      </c>
      <c r="J2022" s="6">
        <v>80.552778696732602</v>
      </c>
      <c r="K2022" s="6">
        <v>711.00719312035994</v>
      </c>
      <c r="L2022" s="6">
        <v>79.260748933147696</v>
      </c>
      <c r="M2022" s="6">
        <v>0.54293831736667997</v>
      </c>
      <c r="N2022" s="6">
        <v>78.196589831108994</v>
      </c>
      <c r="O2022" s="6">
        <v>80.324908035186297</v>
      </c>
      <c r="P2022" s="6">
        <v>-0.19721190476686001</v>
      </c>
      <c r="Q2022" s="6">
        <v>-3.7350097285337802</v>
      </c>
    </row>
    <row r="2023" spans="1:17">
      <c r="A2023" s="6" t="s">
        <v>2141</v>
      </c>
      <c r="B2023" s="6" t="s">
        <v>45</v>
      </c>
      <c r="C2023" s="6" t="s">
        <v>4</v>
      </c>
      <c r="D2023" s="6" t="s">
        <v>20</v>
      </c>
      <c r="E2023" s="6" t="s">
        <v>11</v>
      </c>
      <c r="F2023" s="6">
        <v>694.62722799999995</v>
      </c>
      <c r="G2023" s="6">
        <v>79.457960837914499</v>
      </c>
      <c r="H2023" s="6">
        <v>0.55858054021329895</v>
      </c>
      <c r="I2023" s="6">
        <v>78.363142979096494</v>
      </c>
      <c r="J2023" s="6">
        <v>80.552778696732602</v>
      </c>
      <c r="K2023" s="6">
        <v>696.69878435062606</v>
      </c>
      <c r="L2023" s="6">
        <v>79.314249003449305</v>
      </c>
      <c r="M2023" s="6">
        <v>0.56642297872989</v>
      </c>
      <c r="N2023" s="6">
        <v>78.204059965138697</v>
      </c>
      <c r="O2023" s="6">
        <v>80.424438041759899</v>
      </c>
      <c r="P2023" s="6">
        <v>-0.14371183446522201</v>
      </c>
      <c r="Q2023" s="6">
        <v>-2.7217682445063001</v>
      </c>
    </row>
    <row r="2024" spans="1:17">
      <c r="A2024" s="6" t="s">
        <v>2142</v>
      </c>
      <c r="B2024" s="6" t="s">
        <v>45</v>
      </c>
      <c r="C2024" s="6" t="s">
        <v>4</v>
      </c>
      <c r="D2024" s="6" t="s">
        <v>20</v>
      </c>
      <c r="E2024" s="6" t="s">
        <v>6</v>
      </c>
      <c r="F2024" s="6">
        <v>694.62722799999995</v>
      </c>
      <c r="G2024" s="6">
        <v>79.457960837914499</v>
      </c>
      <c r="H2024" s="6">
        <v>0.55858054021329895</v>
      </c>
      <c r="I2024" s="6">
        <v>78.363142979096494</v>
      </c>
      <c r="J2024" s="6">
        <v>80.552778696732602</v>
      </c>
      <c r="K2024" s="6">
        <v>691.65135854667301</v>
      </c>
      <c r="L2024" s="6">
        <v>79.786949058630896</v>
      </c>
      <c r="M2024" s="6">
        <v>0.53474761580850205</v>
      </c>
      <c r="N2024" s="6">
        <v>78.738843731646199</v>
      </c>
      <c r="O2024" s="6">
        <v>80.835054385615507</v>
      </c>
      <c r="P2024" s="6">
        <v>0.32898822071635397</v>
      </c>
      <c r="Q2024" s="6">
        <v>6.2307303730027499</v>
      </c>
    </row>
    <row r="2025" spans="1:17">
      <c r="A2025" s="6" t="s">
        <v>2143</v>
      </c>
      <c r="B2025" s="6" t="s">
        <v>45</v>
      </c>
      <c r="C2025" s="6" t="s">
        <v>4</v>
      </c>
      <c r="D2025" s="6" t="s">
        <v>20</v>
      </c>
      <c r="E2025" s="6" t="s">
        <v>8</v>
      </c>
      <c r="F2025" s="6">
        <v>694.62722799999995</v>
      </c>
      <c r="G2025" s="6">
        <v>79.457960837914499</v>
      </c>
      <c r="H2025" s="6">
        <v>0.55858054021329895</v>
      </c>
      <c r="I2025" s="6">
        <v>78.363142979096494</v>
      </c>
      <c r="J2025" s="6">
        <v>80.552778696732602</v>
      </c>
      <c r="K2025" s="6">
        <v>631.38909865106996</v>
      </c>
      <c r="L2025" s="6">
        <v>80.658152485781102</v>
      </c>
      <c r="M2025" s="6">
        <v>0.58175694111855603</v>
      </c>
      <c r="N2025" s="6">
        <v>79.517908881188703</v>
      </c>
      <c r="O2025" s="6">
        <v>81.798396090373402</v>
      </c>
      <c r="P2025" s="6">
        <v>1.20019164786656</v>
      </c>
      <c r="Q2025" s="6">
        <v>22.730511559056101</v>
      </c>
    </row>
    <row r="2026" spans="1:17">
      <c r="A2026" s="6" t="s">
        <v>2144</v>
      </c>
      <c r="B2026" s="6" t="s">
        <v>66</v>
      </c>
      <c r="C2026" s="6" t="s">
        <v>4</v>
      </c>
      <c r="D2026" s="6" t="s">
        <v>20</v>
      </c>
      <c r="E2026" s="6" t="s">
        <v>7</v>
      </c>
      <c r="F2026" s="6">
        <v>303.031859</v>
      </c>
      <c r="G2026" s="6">
        <v>78.8598567534804</v>
      </c>
      <c r="H2026" s="6">
        <v>0.78173447900317095</v>
      </c>
      <c r="I2026" s="6">
        <v>77.327657174634197</v>
      </c>
      <c r="J2026" s="6">
        <v>80.392056332326703</v>
      </c>
      <c r="K2026" s="6">
        <v>291.95759530478699</v>
      </c>
      <c r="L2026" s="6">
        <v>79.219923864074602</v>
      </c>
      <c r="M2026" s="6">
        <v>0.79053853652105499</v>
      </c>
      <c r="N2026" s="6">
        <v>77.6704683324933</v>
      </c>
      <c r="O2026" s="6">
        <v>80.769379395655804</v>
      </c>
      <c r="P2026" s="6">
        <v>0.360067110594116</v>
      </c>
      <c r="Q2026" s="6">
        <v>7.2423825432113098</v>
      </c>
    </row>
    <row r="2027" spans="1:17">
      <c r="A2027" s="6" t="s">
        <v>2145</v>
      </c>
      <c r="B2027" s="6" t="s">
        <v>66</v>
      </c>
      <c r="C2027" s="6" t="s">
        <v>4</v>
      </c>
      <c r="D2027" s="6" t="s">
        <v>20</v>
      </c>
      <c r="E2027" s="6" t="s">
        <v>5</v>
      </c>
      <c r="F2027" s="6">
        <v>303.031859</v>
      </c>
      <c r="G2027" s="6">
        <v>78.8598567534804</v>
      </c>
      <c r="H2027" s="6">
        <v>0.78173447900317095</v>
      </c>
      <c r="I2027" s="6">
        <v>77.327657174634197</v>
      </c>
      <c r="J2027" s="6">
        <v>80.392056332326703</v>
      </c>
      <c r="K2027" s="6">
        <v>267.33841699760399</v>
      </c>
      <c r="L2027" s="6">
        <v>80.223888132293496</v>
      </c>
      <c r="M2027" s="6">
        <v>0.79970074104682798</v>
      </c>
      <c r="N2027" s="6">
        <v>78.656474679841693</v>
      </c>
      <c r="O2027" s="6">
        <v>81.791301584745298</v>
      </c>
      <c r="P2027" s="6">
        <v>1.36403137881307</v>
      </c>
      <c r="Q2027" s="6">
        <v>27.4360994260431</v>
      </c>
    </row>
    <row r="2028" spans="1:17">
      <c r="A2028" s="6" t="s">
        <v>2146</v>
      </c>
      <c r="B2028" s="6" t="s">
        <v>66</v>
      </c>
      <c r="C2028" s="6" t="s">
        <v>4</v>
      </c>
      <c r="D2028" s="6" t="s">
        <v>20</v>
      </c>
      <c r="E2028" s="6" t="s">
        <v>9</v>
      </c>
      <c r="F2028" s="6">
        <v>303.031859</v>
      </c>
      <c r="G2028" s="6">
        <v>78.8598567534804</v>
      </c>
      <c r="H2028" s="6">
        <v>0.78173447900317095</v>
      </c>
      <c r="I2028" s="6">
        <v>77.327657174634197</v>
      </c>
      <c r="J2028" s="6">
        <v>80.392056332326703</v>
      </c>
      <c r="K2028" s="6">
        <v>296.835950464061</v>
      </c>
      <c r="L2028" s="6">
        <v>79.410672330339295</v>
      </c>
      <c r="M2028" s="6">
        <v>0.75795649820496402</v>
      </c>
      <c r="N2028" s="6">
        <v>77.925077593857594</v>
      </c>
      <c r="O2028" s="6">
        <v>80.896267066820997</v>
      </c>
      <c r="P2028" s="6">
        <v>0.55081557685885196</v>
      </c>
      <c r="Q2028" s="6">
        <v>11.0790933162131</v>
      </c>
    </row>
    <row r="2029" spans="1:17">
      <c r="A2029" s="6" t="s">
        <v>2147</v>
      </c>
      <c r="B2029" s="6" t="s">
        <v>66</v>
      </c>
      <c r="C2029" s="6" t="s">
        <v>4</v>
      </c>
      <c r="D2029" s="6" t="s">
        <v>20</v>
      </c>
      <c r="E2029" s="6" t="s">
        <v>12</v>
      </c>
      <c r="F2029" s="6">
        <v>303.031859</v>
      </c>
      <c r="G2029" s="6">
        <v>78.8598567534804</v>
      </c>
      <c r="H2029" s="6">
        <v>0.78173447900317095</v>
      </c>
      <c r="I2029" s="6">
        <v>77.327657174634197</v>
      </c>
      <c r="J2029" s="6">
        <v>80.392056332326703</v>
      </c>
      <c r="K2029" s="6">
        <v>299.56993058685299</v>
      </c>
      <c r="L2029" s="6">
        <v>79.176699114069294</v>
      </c>
      <c r="M2029" s="6">
        <v>0.76303090446427402</v>
      </c>
      <c r="N2029" s="6">
        <v>77.681158541319306</v>
      </c>
      <c r="O2029" s="6">
        <v>80.672239686819296</v>
      </c>
      <c r="P2029" s="6">
        <v>0.316842360588865</v>
      </c>
      <c r="Q2029" s="6">
        <v>6.3729608002585403</v>
      </c>
    </row>
    <row r="2030" spans="1:17">
      <c r="A2030" s="6" t="s">
        <v>2148</v>
      </c>
      <c r="B2030" s="6" t="s">
        <v>66</v>
      </c>
      <c r="C2030" s="6" t="s">
        <v>4</v>
      </c>
      <c r="D2030" s="6" t="s">
        <v>20</v>
      </c>
      <c r="E2030" s="6" t="s">
        <v>10</v>
      </c>
      <c r="F2030" s="6">
        <v>303.031859</v>
      </c>
      <c r="G2030" s="6">
        <v>78.8598567534804</v>
      </c>
      <c r="H2030" s="6">
        <v>0.78173447900317095</v>
      </c>
      <c r="I2030" s="6">
        <v>77.327657174634197</v>
      </c>
      <c r="J2030" s="6">
        <v>80.392056332326703</v>
      </c>
      <c r="K2030" s="6">
        <v>304.39850861043999</v>
      </c>
      <c r="L2030" s="6">
        <v>78.854529341772704</v>
      </c>
      <c r="M2030" s="6">
        <v>0.78028922818811897</v>
      </c>
      <c r="N2030" s="6">
        <v>77.325162454524005</v>
      </c>
      <c r="O2030" s="6">
        <v>80.383896229021502</v>
      </c>
      <c r="P2030" s="6">
        <v>-5.3274117076966797E-3</v>
      </c>
      <c r="Q2030" s="6">
        <v>-0.107155450795434</v>
      </c>
    </row>
    <row r="2031" spans="1:17">
      <c r="A2031" s="6" t="s">
        <v>2149</v>
      </c>
      <c r="B2031" s="6" t="s">
        <v>66</v>
      </c>
      <c r="C2031" s="6" t="s">
        <v>4</v>
      </c>
      <c r="D2031" s="6" t="s">
        <v>20</v>
      </c>
      <c r="E2031" s="6" t="s">
        <v>11</v>
      </c>
      <c r="F2031" s="6">
        <v>303.031859</v>
      </c>
      <c r="G2031" s="6">
        <v>78.8598567534804</v>
      </c>
      <c r="H2031" s="6">
        <v>0.78173447900317095</v>
      </c>
      <c r="I2031" s="6">
        <v>77.327657174634197</v>
      </c>
      <c r="J2031" s="6">
        <v>80.392056332326703</v>
      </c>
      <c r="K2031" s="6">
        <v>302.031859</v>
      </c>
      <c r="L2031" s="6">
        <v>79.083162596814603</v>
      </c>
      <c r="M2031" s="6">
        <v>0.75138011442585195</v>
      </c>
      <c r="N2031" s="6">
        <v>77.61045757254</v>
      </c>
      <c r="O2031" s="6">
        <v>80.555867621089305</v>
      </c>
      <c r="P2031" s="6">
        <v>0.22330584333418799</v>
      </c>
      <c r="Q2031" s="6">
        <v>4.4915691935653097</v>
      </c>
    </row>
    <row r="2032" spans="1:17">
      <c r="A2032" s="6" t="s">
        <v>2150</v>
      </c>
      <c r="B2032" s="6" t="s">
        <v>66</v>
      </c>
      <c r="C2032" s="6" t="s">
        <v>4</v>
      </c>
      <c r="D2032" s="6" t="s">
        <v>20</v>
      </c>
      <c r="E2032" s="6" t="s">
        <v>6</v>
      </c>
      <c r="F2032" s="6">
        <v>303.031859</v>
      </c>
      <c r="G2032" s="6">
        <v>78.8598567534804</v>
      </c>
      <c r="H2032" s="6">
        <v>0.78173447900317095</v>
      </c>
      <c r="I2032" s="6">
        <v>77.327657174634197</v>
      </c>
      <c r="J2032" s="6">
        <v>80.392056332326703</v>
      </c>
      <c r="K2032" s="6">
        <v>273.60609654530998</v>
      </c>
      <c r="L2032" s="6">
        <v>80.2695524896845</v>
      </c>
      <c r="M2032" s="6">
        <v>0.729591025345942</v>
      </c>
      <c r="N2032" s="6">
        <v>78.839554080006394</v>
      </c>
      <c r="O2032" s="6">
        <v>81.699550899362507</v>
      </c>
      <c r="P2032" s="6">
        <v>1.4096957362040301</v>
      </c>
      <c r="Q2032" s="6">
        <v>28.354591382360798</v>
      </c>
    </row>
    <row r="2033" spans="1:17">
      <c r="A2033" s="6" t="s">
        <v>2151</v>
      </c>
      <c r="B2033" s="6" t="s">
        <v>66</v>
      </c>
      <c r="C2033" s="6" t="s">
        <v>4</v>
      </c>
      <c r="D2033" s="6" t="s">
        <v>20</v>
      </c>
      <c r="E2033" s="6" t="s">
        <v>8</v>
      </c>
      <c r="F2033" s="6">
        <v>303.031859</v>
      </c>
      <c r="G2033" s="6">
        <v>78.8598567534804</v>
      </c>
      <c r="H2033" s="6">
        <v>0.78173447900317095</v>
      </c>
      <c r="I2033" s="6">
        <v>77.327657174634197</v>
      </c>
      <c r="J2033" s="6">
        <v>80.392056332326703</v>
      </c>
      <c r="K2033" s="6">
        <v>280.53585238335103</v>
      </c>
      <c r="L2033" s="6">
        <v>79.612092712526405</v>
      </c>
      <c r="M2033" s="6">
        <v>0.79501684356620705</v>
      </c>
      <c r="N2033" s="6">
        <v>78.053859699136595</v>
      </c>
      <c r="O2033" s="6">
        <v>81.1703257259162</v>
      </c>
      <c r="P2033" s="6">
        <v>0.75223595904594698</v>
      </c>
      <c r="Q2033" s="6">
        <v>15.130458789143299</v>
      </c>
    </row>
    <row r="2034" spans="1:17">
      <c r="A2034" s="6" t="s">
        <v>2152</v>
      </c>
      <c r="B2034" s="6" t="s">
        <v>52</v>
      </c>
      <c r="C2034" s="6" t="s">
        <v>4</v>
      </c>
      <c r="D2034" s="6" t="s">
        <v>20</v>
      </c>
      <c r="E2034" s="6" t="s">
        <v>7</v>
      </c>
      <c r="F2034" s="6">
        <v>421.80792300000002</v>
      </c>
      <c r="G2034" s="6">
        <v>78.547893788909505</v>
      </c>
      <c r="H2034" s="6">
        <v>0.70589174633181495</v>
      </c>
      <c r="I2034" s="6">
        <v>77.164345966099106</v>
      </c>
      <c r="J2034" s="6">
        <v>79.931441611719805</v>
      </c>
      <c r="K2034" s="6">
        <v>375.77145342367902</v>
      </c>
      <c r="L2034" s="6">
        <v>80.583387554293196</v>
      </c>
      <c r="M2034" s="6">
        <v>0.69508580315067503</v>
      </c>
      <c r="N2034" s="6">
        <v>79.221019380117895</v>
      </c>
      <c r="O2034" s="6">
        <v>81.945755728468498</v>
      </c>
      <c r="P2034" s="6">
        <v>2.0354937653837202</v>
      </c>
      <c r="Q2034" s="6">
        <v>30.871480960440099</v>
      </c>
    </row>
    <row r="2035" spans="1:17">
      <c r="A2035" s="6" t="s">
        <v>2153</v>
      </c>
      <c r="B2035" s="6" t="s">
        <v>52</v>
      </c>
      <c r="C2035" s="6" t="s">
        <v>4</v>
      </c>
      <c r="D2035" s="6" t="s">
        <v>20</v>
      </c>
      <c r="E2035" s="6" t="s">
        <v>5</v>
      </c>
      <c r="F2035" s="6">
        <v>421.80792300000002</v>
      </c>
      <c r="G2035" s="6">
        <v>78.547893788909505</v>
      </c>
      <c r="H2035" s="6">
        <v>0.70589174633181495</v>
      </c>
      <c r="I2035" s="6">
        <v>77.164345966099106</v>
      </c>
      <c r="J2035" s="6">
        <v>79.931441611719805</v>
      </c>
      <c r="K2035" s="6">
        <v>402.26555348141</v>
      </c>
      <c r="L2035" s="6">
        <v>79.163168771346093</v>
      </c>
      <c r="M2035" s="6">
        <v>0.71377276112403898</v>
      </c>
      <c r="N2035" s="6">
        <v>77.764174159543003</v>
      </c>
      <c r="O2035" s="6">
        <v>80.562163383149198</v>
      </c>
      <c r="P2035" s="6">
        <v>0.61527498243660295</v>
      </c>
      <c r="Q2035" s="6">
        <v>9.3316178259804108</v>
      </c>
    </row>
    <row r="2036" spans="1:17">
      <c r="A2036" s="6" t="s">
        <v>2154</v>
      </c>
      <c r="B2036" s="6" t="s">
        <v>52</v>
      </c>
      <c r="C2036" s="6" t="s">
        <v>4</v>
      </c>
      <c r="D2036" s="6" t="s">
        <v>20</v>
      </c>
      <c r="E2036" s="6" t="s">
        <v>9</v>
      </c>
      <c r="F2036" s="6">
        <v>421.80792300000002</v>
      </c>
      <c r="G2036" s="6">
        <v>78.547893788909505</v>
      </c>
      <c r="H2036" s="6">
        <v>0.70589174633181495</v>
      </c>
      <c r="I2036" s="6">
        <v>77.164345966099106</v>
      </c>
      <c r="J2036" s="6">
        <v>79.931441611719805</v>
      </c>
      <c r="K2036" s="6">
        <v>411.39615524388603</v>
      </c>
      <c r="L2036" s="6">
        <v>78.929076338862501</v>
      </c>
      <c r="M2036" s="6">
        <v>0.70757535318212605</v>
      </c>
      <c r="N2036" s="6">
        <v>77.542228646625603</v>
      </c>
      <c r="O2036" s="6">
        <v>80.315924031099499</v>
      </c>
      <c r="P2036" s="6">
        <v>0.38118254995305301</v>
      </c>
      <c r="Q2036" s="6">
        <v>5.7812359995655997</v>
      </c>
    </row>
    <row r="2037" spans="1:17">
      <c r="A2037" s="6" t="s">
        <v>2155</v>
      </c>
      <c r="B2037" s="6" t="s">
        <v>52</v>
      </c>
      <c r="C2037" s="6" t="s">
        <v>4</v>
      </c>
      <c r="D2037" s="6" t="s">
        <v>20</v>
      </c>
      <c r="E2037" s="6" t="s">
        <v>12</v>
      </c>
      <c r="F2037" s="6">
        <v>421.80792300000002</v>
      </c>
      <c r="G2037" s="6">
        <v>78.547893788909505</v>
      </c>
      <c r="H2037" s="6">
        <v>0.70589174633181495</v>
      </c>
      <c r="I2037" s="6">
        <v>77.164345966099106</v>
      </c>
      <c r="J2037" s="6">
        <v>79.931441611719805</v>
      </c>
      <c r="K2037" s="6">
        <v>416.31740263624999</v>
      </c>
      <c r="L2037" s="6">
        <v>78.981454600044898</v>
      </c>
      <c r="M2037" s="6">
        <v>0.68572353722441304</v>
      </c>
      <c r="N2037" s="6">
        <v>77.637436467084996</v>
      </c>
      <c r="O2037" s="6">
        <v>80.325472733004702</v>
      </c>
      <c r="P2037" s="6">
        <v>0.43356081113539302</v>
      </c>
      <c r="Q2037" s="6">
        <v>6.5756351376669899</v>
      </c>
    </row>
    <row r="2038" spans="1:17">
      <c r="A2038" s="6" t="s">
        <v>2156</v>
      </c>
      <c r="B2038" s="6" t="s">
        <v>52</v>
      </c>
      <c r="C2038" s="6" t="s">
        <v>4</v>
      </c>
      <c r="D2038" s="6" t="s">
        <v>20</v>
      </c>
      <c r="E2038" s="6" t="s">
        <v>10</v>
      </c>
      <c r="F2038" s="6">
        <v>421.80792300000002</v>
      </c>
      <c r="G2038" s="6">
        <v>78.547893788909505</v>
      </c>
      <c r="H2038" s="6">
        <v>0.70589174633181495</v>
      </c>
      <c r="I2038" s="6">
        <v>77.164345966099106</v>
      </c>
      <c r="J2038" s="6">
        <v>79.931441611719805</v>
      </c>
      <c r="K2038" s="6">
        <v>430.82108277738098</v>
      </c>
      <c r="L2038" s="6">
        <v>78.415727732362797</v>
      </c>
      <c r="M2038" s="6">
        <v>0.69766763401938403</v>
      </c>
      <c r="N2038" s="6">
        <v>77.048299169684796</v>
      </c>
      <c r="O2038" s="6">
        <v>79.783156295040698</v>
      </c>
      <c r="P2038" s="6">
        <v>-0.13216605654673699</v>
      </c>
      <c r="Q2038" s="6">
        <v>-2.0045071951030402</v>
      </c>
    </row>
    <row r="2039" spans="1:17">
      <c r="A2039" s="6" t="s">
        <v>2157</v>
      </c>
      <c r="B2039" s="6" t="s">
        <v>52</v>
      </c>
      <c r="C2039" s="6" t="s">
        <v>4</v>
      </c>
      <c r="D2039" s="6" t="s">
        <v>20</v>
      </c>
      <c r="E2039" s="6" t="s">
        <v>11</v>
      </c>
      <c r="F2039" s="6">
        <v>421.80792300000002</v>
      </c>
      <c r="G2039" s="6">
        <v>78.547893788909505</v>
      </c>
      <c r="H2039" s="6">
        <v>0.70589174633181495</v>
      </c>
      <c r="I2039" s="6">
        <v>77.164345966099106</v>
      </c>
      <c r="J2039" s="6">
        <v>79.931441611719805</v>
      </c>
      <c r="K2039" s="6">
        <v>421.80792300000002</v>
      </c>
      <c r="L2039" s="6">
        <v>78.547893788909505</v>
      </c>
      <c r="M2039" s="6">
        <v>0.70589174633181495</v>
      </c>
      <c r="N2039" s="6">
        <v>77.164345966099106</v>
      </c>
      <c r="O2039" s="6">
        <v>79.931441611719805</v>
      </c>
      <c r="P2039" s="6">
        <v>0</v>
      </c>
      <c r="Q2039" s="6">
        <v>0</v>
      </c>
    </row>
    <row r="2040" spans="1:17">
      <c r="A2040" s="6" t="s">
        <v>2158</v>
      </c>
      <c r="B2040" s="6" t="s">
        <v>52</v>
      </c>
      <c r="C2040" s="6" t="s">
        <v>4</v>
      </c>
      <c r="D2040" s="6" t="s">
        <v>20</v>
      </c>
      <c r="E2040" s="6" t="s">
        <v>6</v>
      </c>
      <c r="F2040" s="6">
        <v>421.80792300000002</v>
      </c>
      <c r="G2040" s="6">
        <v>78.547893788909505</v>
      </c>
      <c r="H2040" s="6">
        <v>0.70589174633181495</v>
      </c>
      <c r="I2040" s="6">
        <v>77.164345966099106</v>
      </c>
      <c r="J2040" s="6">
        <v>79.931441611719805</v>
      </c>
      <c r="K2040" s="6">
        <v>382.53708054961402</v>
      </c>
      <c r="L2040" s="6">
        <v>79.965651988869993</v>
      </c>
      <c r="M2040" s="6">
        <v>0.69390061728485897</v>
      </c>
      <c r="N2040" s="6">
        <v>78.605606778991699</v>
      </c>
      <c r="O2040" s="6">
        <v>81.325697198748401</v>
      </c>
      <c r="P2040" s="6">
        <v>1.41775819996055</v>
      </c>
      <c r="Q2040" s="6">
        <v>21.502544503416299</v>
      </c>
    </row>
    <row r="2041" spans="1:17">
      <c r="A2041" s="6" t="s">
        <v>2159</v>
      </c>
      <c r="B2041" s="6" t="s">
        <v>52</v>
      </c>
      <c r="C2041" s="6" t="s">
        <v>4</v>
      </c>
      <c r="D2041" s="6" t="s">
        <v>20</v>
      </c>
      <c r="E2041" s="6" t="s">
        <v>8</v>
      </c>
      <c r="F2041" s="6">
        <v>421.80792300000002</v>
      </c>
      <c r="G2041" s="6">
        <v>78.547893788909505</v>
      </c>
      <c r="H2041" s="6">
        <v>0.70589174633181495</v>
      </c>
      <c r="I2041" s="6">
        <v>77.164345966099106</v>
      </c>
      <c r="J2041" s="6">
        <v>79.931441611719805</v>
      </c>
      <c r="K2041" s="6">
        <v>366.19611718665197</v>
      </c>
      <c r="L2041" s="6">
        <v>80.3902333949884</v>
      </c>
      <c r="M2041" s="6">
        <v>0.71547073353107804</v>
      </c>
      <c r="N2041" s="6">
        <v>78.9879107572675</v>
      </c>
      <c r="O2041" s="6">
        <v>81.7925560327093</v>
      </c>
      <c r="P2041" s="6">
        <v>1.8423396060788899</v>
      </c>
      <c r="Q2041" s="6">
        <v>27.9419927680336</v>
      </c>
    </row>
    <row r="2042" spans="1:17">
      <c r="A2042" s="6" t="s">
        <v>2160</v>
      </c>
      <c r="B2042" s="6" t="s">
        <v>34</v>
      </c>
      <c r="C2042" s="6" t="s">
        <v>4</v>
      </c>
      <c r="D2042" s="6" t="s">
        <v>20</v>
      </c>
      <c r="E2042" s="6" t="s">
        <v>7</v>
      </c>
      <c r="F2042" s="6">
        <v>385.350482</v>
      </c>
      <c r="G2042" s="6">
        <v>79.063030380022397</v>
      </c>
      <c r="H2042" s="6">
        <v>0.64608800738764105</v>
      </c>
      <c r="I2042" s="6">
        <v>77.796697885542599</v>
      </c>
      <c r="J2042" s="6">
        <v>80.329362874502195</v>
      </c>
      <c r="K2042" s="6">
        <v>334.21384118756998</v>
      </c>
      <c r="L2042" s="6">
        <v>81.074930355830503</v>
      </c>
      <c r="M2042" s="6">
        <v>0.64258002565362804</v>
      </c>
      <c r="N2042" s="6">
        <v>79.815473505549406</v>
      </c>
      <c r="O2042" s="6">
        <v>82.3343872061116</v>
      </c>
      <c r="P2042" s="6">
        <v>2.0118999758080598</v>
      </c>
      <c r="Q2042" s="6">
        <v>41.403135028584401</v>
      </c>
    </row>
    <row r="2043" spans="1:17">
      <c r="A2043" s="6" t="s">
        <v>2161</v>
      </c>
      <c r="B2043" s="6" t="s">
        <v>34</v>
      </c>
      <c r="C2043" s="6" t="s">
        <v>4</v>
      </c>
      <c r="D2043" s="6" t="s">
        <v>20</v>
      </c>
      <c r="E2043" s="6" t="s">
        <v>5</v>
      </c>
      <c r="F2043" s="6">
        <v>385.350482</v>
      </c>
      <c r="G2043" s="6">
        <v>79.063030380022397</v>
      </c>
      <c r="H2043" s="6">
        <v>0.64608800738764105</v>
      </c>
      <c r="I2043" s="6">
        <v>77.796697885542599</v>
      </c>
      <c r="J2043" s="6">
        <v>80.329362874502195</v>
      </c>
      <c r="K2043" s="6">
        <v>352.73896648018001</v>
      </c>
      <c r="L2043" s="6">
        <v>80.011679613131605</v>
      </c>
      <c r="M2043" s="6">
        <v>0.66532599929623004</v>
      </c>
      <c r="N2043" s="6">
        <v>78.707640654510996</v>
      </c>
      <c r="O2043" s="6">
        <v>81.3157185717522</v>
      </c>
      <c r="P2043" s="6">
        <v>0.94864923310916505</v>
      </c>
      <c r="Q2043" s="6">
        <v>19.522368291399001</v>
      </c>
    </row>
    <row r="2044" spans="1:17">
      <c r="A2044" s="6" t="s">
        <v>2162</v>
      </c>
      <c r="B2044" s="6" t="s">
        <v>34</v>
      </c>
      <c r="C2044" s="6" t="s">
        <v>4</v>
      </c>
      <c r="D2044" s="6" t="s">
        <v>20</v>
      </c>
      <c r="E2044" s="6" t="s">
        <v>9</v>
      </c>
      <c r="F2044" s="6">
        <v>385.350482</v>
      </c>
      <c r="G2044" s="6">
        <v>79.063030380022397</v>
      </c>
      <c r="H2044" s="6">
        <v>0.64608800738764105</v>
      </c>
      <c r="I2044" s="6">
        <v>77.796697885542599</v>
      </c>
      <c r="J2044" s="6">
        <v>80.329362874502195</v>
      </c>
      <c r="K2044" s="6">
        <v>379.102388359614</v>
      </c>
      <c r="L2044" s="6">
        <v>79.305107198892699</v>
      </c>
      <c r="M2044" s="6">
        <v>0.64541549233019802</v>
      </c>
      <c r="N2044" s="6">
        <v>78.040092833925499</v>
      </c>
      <c r="O2044" s="6">
        <v>80.5701215638599</v>
      </c>
      <c r="P2044" s="6">
        <v>0.24207681887031601</v>
      </c>
      <c r="Q2044" s="6">
        <v>4.9817283858519499</v>
      </c>
    </row>
    <row r="2045" spans="1:17">
      <c r="A2045" s="6" t="s">
        <v>2163</v>
      </c>
      <c r="B2045" s="6" t="s">
        <v>34</v>
      </c>
      <c r="C2045" s="6" t="s">
        <v>4</v>
      </c>
      <c r="D2045" s="6" t="s">
        <v>20</v>
      </c>
      <c r="E2045" s="6" t="s">
        <v>12</v>
      </c>
      <c r="F2045" s="6">
        <v>385.350482</v>
      </c>
      <c r="G2045" s="6">
        <v>79.063030380022397</v>
      </c>
      <c r="H2045" s="6">
        <v>0.64608800738764105</v>
      </c>
      <c r="I2045" s="6">
        <v>77.796697885542599</v>
      </c>
      <c r="J2045" s="6">
        <v>80.329362874502195</v>
      </c>
      <c r="K2045" s="6">
        <v>386.066571489583</v>
      </c>
      <c r="L2045" s="6">
        <v>78.835650818894095</v>
      </c>
      <c r="M2045" s="6">
        <v>0.65857718705331603</v>
      </c>
      <c r="N2045" s="6">
        <v>77.544839532269506</v>
      </c>
      <c r="O2045" s="6">
        <v>80.126462105518598</v>
      </c>
      <c r="P2045" s="6">
        <v>-0.227379561128359</v>
      </c>
      <c r="Q2045" s="6">
        <v>-4.6792717259000698</v>
      </c>
    </row>
    <row r="2046" spans="1:17">
      <c r="A2046" s="6" t="s">
        <v>2164</v>
      </c>
      <c r="B2046" s="6" t="s">
        <v>34</v>
      </c>
      <c r="C2046" s="6" t="s">
        <v>4</v>
      </c>
      <c r="D2046" s="6" t="s">
        <v>20</v>
      </c>
      <c r="E2046" s="6" t="s">
        <v>10</v>
      </c>
      <c r="F2046" s="6">
        <v>385.350482</v>
      </c>
      <c r="G2046" s="6">
        <v>79.063030380022397</v>
      </c>
      <c r="H2046" s="6">
        <v>0.64608800738764105</v>
      </c>
      <c r="I2046" s="6">
        <v>77.796697885542599</v>
      </c>
      <c r="J2046" s="6">
        <v>80.329362874502195</v>
      </c>
      <c r="K2046" s="6">
        <v>361.80735856575399</v>
      </c>
      <c r="L2046" s="6">
        <v>79.601127404847404</v>
      </c>
      <c r="M2046" s="6">
        <v>0.672990912053685</v>
      </c>
      <c r="N2046" s="6">
        <v>78.282065217222197</v>
      </c>
      <c r="O2046" s="6">
        <v>80.920189592472596</v>
      </c>
      <c r="P2046" s="6">
        <v>0.53809702482497801</v>
      </c>
      <c r="Q2046" s="6">
        <v>11.073564314925701</v>
      </c>
    </row>
    <row r="2047" spans="1:17">
      <c r="A2047" s="6" t="s">
        <v>2165</v>
      </c>
      <c r="B2047" s="6" t="s">
        <v>34</v>
      </c>
      <c r="C2047" s="6" t="s">
        <v>4</v>
      </c>
      <c r="D2047" s="6" t="s">
        <v>20</v>
      </c>
      <c r="E2047" s="6" t="s">
        <v>11</v>
      </c>
      <c r="F2047" s="6">
        <v>385.350482</v>
      </c>
      <c r="G2047" s="6">
        <v>79.063030380022397</v>
      </c>
      <c r="H2047" s="6">
        <v>0.64608800738764105</v>
      </c>
      <c r="I2047" s="6">
        <v>77.796697885542599</v>
      </c>
      <c r="J2047" s="6">
        <v>80.329362874502195</v>
      </c>
      <c r="K2047" s="6">
        <v>382.350482</v>
      </c>
      <c r="L2047" s="6">
        <v>79.364608011395006</v>
      </c>
      <c r="M2047" s="6">
        <v>0.62465363199491397</v>
      </c>
      <c r="N2047" s="6">
        <v>78.140286892684998</v>
      </c>
      <c r="O2047" s="6">
        <v>80.5889291301051</v>
      </c>
      <c r="P2047" s="6">
        <v>0.301577631372624</v>
      </c>
      <c r="Q2047" s="6">
        <v>6.2062028646858396</v>
      </c>
    </row>
    <row r="2048" spans="1:17">
      <c r="A2048" s="6" t="s">
        <v>2166</v>
      </c>
      <c r="B2048" s="6" t="s">
        <v>34</v>
      </c>
      <c r="C2048" s="6" t="s">
        <v>4</v>
      </c>
      <c r="D2048" s="6" t="s">
        <v>20</v>
      </c>
      <c r="E2048" s="6" t="s">
        <v>6</v>
      </c>
      <c r="F2048" s="6">
        <v>385.350482</v>
      </c>
      <c r="G2048" s="6">
        <v>79.063030380022397</v>
      </c>
      <c r="H2048" s="6">
        <v>0.64608800738764105</v>
      </c>
      <c r="I2048" s="6">
        <v>77.796697885542599</v>
      </c>
      <c r="J2048" s="6">
        <v>80.329362874502195</v>
      </c>
      <c r="K2048" s="6">
        <v>372.92952355765902</v>
      </c>
      <c r="L2048" s="6">
        <v>79.1426440066396</v>
      </c>
      <c r="M2048" s="6">
        <v>0.68914975017531499</v>
      </c>
      <c r="N2048" s="6">
        <v>77.791910496295898</v>
      </c>
      <c r="O2048" s="6">
        <v>80.493377516983202</v>
      </c>
      <c r="P2048" s="6">
        <v>7.9613626617145897E-2</v>
      </c>
      <c r="Q2048" s="6">
        <v>1.63837853401289</v>
      </c>
    </row>
    <row r="2049" spans="1:17">
      <c r="A2049" s="6" t="s">
        <v>2167</v>
      </c>
      <c r="B2049" s="6" t="s">
        <v>34</v>
      </c>
      <c r="C2049" s="6" t="s">
        <v>4</v>
      </c>
      <c r="D2049" s="6" t="s">
        <v>20</v>
      </c>
      <c r="E2049" s="6" t="s">
        <v>8</v>
      </c>
      <c r="F2049" s="6">
        <v>385.350482</v>
      </c>
      <c r="G2049" s="6">
        <v>79.063030380022397</v>
      </c>
      <c r="H2049" s="6">
        <v>0.64608800738764105</v>
      </c>
      <c r="I2049" s="6">
        <v>77.796697885542599</v>
      </c>
      <c r="J2049" s="6">
        <v>80.329362874502195</v>
      </c>
      <c r="K2049" s="6">
        <v>355.447175153552</v>
      </c>
      <c r="L2049" s="6">
        <v>80.027789436244703</v>
      </c>
      <c r="M2049" s="6">
        <v>0.65965449117319896</v>
      </c>
      <c r="N2049" s="6">
        <v>78.734866633545295</v>
      </c>
      <c r="O2049" s="6">
        <v>81.320712238944196</v>
      </c>
      <c r="P2049" s="6">
        <v>0.96475905622233404</v>
      </c>
      <c r="Q2049" s="6">
        <v>19.8538943064402</v>
      </c>
    </row>
    <row r="2050" spans="1:17">
      <c r="A2050" s="6" t="s">
        <v>2168</v>
      </c>
      <c r="B2050" s="6" t="s">
        <v>64</v>
      </c>
      <c r="C2050" s="6" t="s">
        <v>4</v>
      </c>
      <c r="D2050" s="6" t="s">
        <v>24</v>
      </c>
      <c r="E2050" s="6" t="s">
        <v>7</v>
      </c>
      <c r="F2050" s="6">
        <v>244.57900000000001</v>
      </c>
      <c r="G2050" s="6">
        <v>79.083964208486606</v>
      </c>
      <c r="H2050" s="6">
        <v>0.915972873785173</v>
      </c>
      <c r="I2050" s="6">
        <v>77.288657375867601</v>
      </c>
      <c r="J2050" s="6">
        <v>80.879271041105497</v>
      </c>
      <c r="K2050" s="6">
        <v>246.68642911041101</v>
      </c>
      <c r="L2050" s="6">
        <v>79.200468151592702</v>
      </c>
      <c r="M2050" s="6">
        <v>0.91748125899426802</v>
      </c>
      <c r="N2050" s="6">
        <v>77.402204883963904</v>
      </c>
      <c r="O2050" s="6">
        <v>80.9987314192215</v>
      </c>
      <c r="P2050" s="6">
        <v>0.11650394310610999</v>
      </c>
      <c r="Q2050" s="6">
        <v>5.5605578986412798</v>
      </c>
    </row>
    <row r="2051" spans="1:17">
      <c r="A2051" s="6" t="s">
        <v>2169</v>
      </c>
      <c r="B2051" s="6" t="s">
        <v>64</v>
      </c>
      <c r="C2051" s="6" t="s">
        <v>4</v>
      </c>
      <c r="D2051" s="6" t="s">
        <v>24</v>
      </c>
      <c r="E2051" s="6" t="s">
        <v>5</v>
      </c>
      <c r="F2051" s="6">
        <v>244.57900000000001</v>
      </c>
      <c r="G2051" s="6">
        <v>79.083964208486606</v>
      </c>
      <c r="H2051" s="6">
        <v>0.915972873785173</v>
      </c>
      <c r="I2051" s="6">
        <v>77.288657375867601</v>
      </c>
      <c r="J2051" s="6">
        <v>80.879271041105497</v>
      </c>
      <c r="K2051" s="6">
        <v>233.41205891908399</v>
      </c>
      <c r="L2051" s="6">
        <v>79.530701151108403</v>
      </c>
      <c r="M2051" s="6">
        <v>0.93225672122010395</v>
      </c>
      <c r="N2051" s="6">
        <v>77.703477977516997</v>
      </c>
      <c r="O2051" s="6">
        <v>81.357924324699795</v>
      </c>
      <c r="P2051" s="6">
        <v>0.44673694262178298</v>
      </c>
      <c r="Q2051" s="6">
        <v>21.322082057325002</v>
      </c>
    </row>
    <row r="2052" spans="1:17">
      <c r="A2052" s="6" t="s">
        <v>2170</v>
      </c>
      <c r="B2052" s="6" t="s">
        <v>64</v>
      </c>
      <c r="C2052" s="6" t="s">
        <v>4</v>
      </c>
      <c r="D2052" s="6" t="s">
        <v>24</v>
      </c>
      <c r="E2052" s="6" t="s">
        <v>9</v>
      </c>
      <c r="F2052" s="6">
        <v>244.57900000000001</v>
      </c>
      <c r="G2052" s="6">
        <v>79.083964208486606</v>
      </c>
      <c r="H2052" s="6">
        <v>0.915972873785173</v>
      </c>
      <c r="I2052" s="6">
        <v>77.288657375867601</v>
      </c>
      <c r="J2052" s="6">
        <v>80.879271041105497</v>
      </c>
      <c r="K2052" s="6">
        <v>240.656760087273</v>
      </c>
      <c r="L2052" s="6">
        <v>79.156712844651295</v>
      </c>
      <c r="M2052" s="6">
        <v>0.92419685595047296</v>
      </c>
      <c r="N2052" s="6">
        <v>77.3452870069884</v>
      </c>
      <c r="O2052" s="6">
        <v>80.968138682314205</v>
      </c>
      <c r="P2052" s="6">
        <v>7.2748636164703798E-2</v>
      </c>
      <c r="Q2052" s="6">
        <v>3.4721829378134399</v>
      </c>
    </row>
    <row r="2053" spans="1:17">
      <c r="A2053" s="6" t="s">
        <v>2171</v>
      </c>
      <c r="B2053" s="6" t="s">
        <v>64</v>
      </c>
      <c r="C2053" s="6" t="s">
        <v>4</v>
      </c>
      <c r="D2053" s="6" t="s">
        <v>24</v>
      </c>
      <c r="E2053" s="6" t="s">
        <v>12</v>
      </c>
      <c r="F2053" s="6">
        <v>244.57900000000001</v>
      </c>
      <c r="G2053" s="6">
        <v>79.083964208486606</v>
      </c>
      <c r="H2053" s="6">
        <v>0.915972873785173</v>
      </c>
      <c r="I2053" s="6">
        <v>77.288657375867601</v>
      </c>
      <c r="J2053" s="6">
        <v>80.879271041105497</v>
      </c>
      <c r="K2053" s="6">
        <v>238.540581093491</v>
      </c>
      <c r="L2053" s="6">
        <v>79.9628197861378</v>
      </c>
      <c r="M2053" s="6">
        <v>0.84647148676162198</v>
      </c>
      <c r="N2053" s="6">
        <v>78.303735672085097</v>
      </c>
      <c r="O2053" s="6">
        <v>81.621903900190603</v>
      </c>
      <c r="P2053" s="6">
        <v>0.87885557765126499</v>
      </c>
      <c r="Q2053" s="6">
        <v>41.946454289729402</v>
      </c>
    </row>
    <row r="2054" spans="1:17">
      <c r="A2054" s="6" t="s">
        <v>2172</v>
      </c>
      <c r="B2054" s="6" t="s">
        <v>64</v>
      </c>
      <c r="C2054" s="6" t="s">
        <v>4</v>
      </c>
      <c r="D2054" s="6" t="s">
        <v>24</v>
      </c>
      <c r="E2054" s="6" t="s">
        <v>10</v>
      </c>
      <c r="F2054" s="6">
        <v>244.57900000000001</v>
      </c>
      <c r="G2054" s="6">
        <v>79.083964208486606</v>
      </c>
      <c r="H2054" s="6">
        <v>0.915972873785173</v>
      </c>
      <c r="I2054" s="6">
        <v>77.288657375867601</v>
      </c>
      <c r="J2054" s="6">
        <v>80.879271041105497</v>
      </c>
      <c r="K2054" s="6">
        <v>248.97405636857101</v>
      </c>
      <c r="L2054" s="6">
        <v>78.963195581475901</v>
      </c>
      <c r="M2054" s="6">
        <v>0.90825361367715496</v>
      </c>
      <c r="N2054" s="6">
        <v>77.183018498668702</v>
      </c>
      <c r="O2054" s="6">
        <v>80.7433726642831</v>
      </c>
      <c r="P2054" s="6">
        <v>-0.12076862701067601</v>
      </c>
      <c r="Q2054" s="6">
        <v>-5.7641048442510403</v>
      </c>
    </row>
    <row r="2055" spans="1:17">
      <c r="A2055" s="6" t="s">
        <v>2173</v>
      </c>
      <c r="B2055" s="6" t="s">
        <v>64</v>
      </c>
      <c r="C2055" s="6" t="s">
        <v>4</v>
      </c>
      <c r="D2055" s="6" t="s">
        <v>24</v>
      </c>
      <c r="E2055" s="6" t="s">
        <v>11</v>
      </c>
      <c r="F2055" s="6">
        <v>244.57900000000001</v>
      </c>
      <c r="G2055" s="6">
        <v>79.083964208486606</v>
      </c>
      <c r="H2055" s="6">
        <v>0.915972873785173</v>
      </c>
      <c r="I2055" s="6">
        <v>77.288657375867601</v>
      </c>
      <c r="J2055" s="6">
        <v>80.879271041105497</v>
      </c>
      <c r="K2055" s="6">
        <v>244.01709523809501</v>
      </c>
      <c r="L2055" s="6">
        <v>79.2303925418624</v>
      </c>
      <c r="M2055" s="6">
        <v>0.89659970838770797</v>
      </c>
      <c r="N2055" s="6">
        <v>77.473057113422499</v>
      </c>
      <c r="O2055" s="6">
        <v>80.987727970302302</v>
      </c>
      <c r="P2055" s="6">
        <v>0.146428333375795</v>
      </c>
      <c r="Q2055" s="6">
        <v>6.9888040183847702</v>
      </c>
    </row>
    <row r="2056" spans="1:17">
      <c r="A2056" s="6" t="s">
        <v>2174</v>
      </c>
      <c r="B2056" s="6" t="s">
        <v>64</v>
      </c>
      <c r="C2056" s="6" t="s">
        <v>4</v>
      </c>
      <c r="D2056" s="6" t="s">
        <v>24</v>
      </c>
      <c r="E2056" s="6" t="s">
        <v>6</v>
      </c>
      <c r="F2056" s="6">
        <v>244.57900000000001</v>
      </c>
      <c r="G2056" s="6">
        <v>79.083964208486606</v>
      </c>
      <c r="H2056" s="6">
        <v>0.915972873785173</v>
      </c>
      <c r="I2056" s="6">
        <v>77.288657375867601</v>
      </c>
      <c r="J2056" s="6">
        <v>80.879271041105497</v>
      </c>
      <c r="K2056" s="6">
        <v>255.96172414003499</v>
      </c>
      <c r="L2056" s="6">
        <v>78.831715147509797</v>
      </c>
      <c r="M2056" s="6">
        <v>0.89218768670891402</v>
      </c>
      <c r="N2056" s="6">
        <v>77.083027281560305</v>
      </c>
      <c r="O2056" s="6">
        <v>80.580403013459303</v>
      </c>
      <c r="P2056" s="6">
        <v>-0.25224906097676603</v>
      </c>
      <c r="Q2056" s="6">
        <v>-12.039468116213801</v>
      </c>
    </row>
    <row r="2057" spans="1:17">
      <c r="A2057" s="6" t="s">
        <v>2175</v>
      </c>
      <c r="B2057" s="6" t="s">
        <v>64</v>
      </c>
      <c r="C2057" s="6" t="s">
        <v>4</v>
      </c>
      <c r="D2057" s="6" t="s">
        <v>24</v>
      </c>
      <c r="E2057" s="6" t="s">
        <v>8</v>
      </c>
      <c r="F2057" s="6">
        <v>244.57900000000001</v>
      </c>
      <c r="G2057" s="6">
        <v>79.083964208486606</v>
      </c>
      <c r="H2057" s="6">
        <v>0.915972873785173</v>
      </c>
      <c r="I2057" s="6">
        <v>77.288657375867601</v>
      </c>
      <c r="J2057" s="6">
        <v>80.879271041105497</v>
      </c>
      <c r="K2057" s="6">
        <v>232.764216895158</v>
      </c>
      <c r="L2057" s="6">
        <v>79.890892889825295</v>
      </c>
      <c r="M2057" s="6">
        <v>0.90492166050890999</v>
      </c>
      <c r="N2057" s="6">
        <v>78.117246435227798</v>
      </c>
      <c r="O2057" s="6">
        <v>81.664539344422806</v>
      </c>
      <c r="P2057" s="6">
        <v>0.80692868133871798</v>
      </c>
      <c r="Q2057" s="6">
        <v>38.513491758571</v>
      </c>
    </row>
    <row r="2058" spans="1:17">
      <c r="A2058" s="6" t="s">
        <v>2176</v>
      </c>
      <c r="B2058" s="6" t="s">
        <v>49</v>
      </c>
      <c r="C2058" s="6" t="s">
        <v>4</v>
      </c>
      <c r="D2058" s="6" t="s">
        <v>24</v>
      </c>
      <c r="E2058" s="6" t="s">
        <v>7</v>
      </c>
      <c r="F2058" s="6">
        <v>465.99799999999999</v>
      </c>
      <c r="G2058" s="6">
        <v>77.269338500117101</v>
      </c>
      <c r="H2058" s="6">
        <v>0.69311736669023005</v>
      </c>
      <c r="I2058" s="6">
        <v>75.910828461404293</v>
      </c>
      <c r="J2058" s="6">
        <v>78.627848538829994</v>
      </c>
      <c r="K2058" s="6">
        <v>447.47517954977502</v>
      </c>
      <c r="L2058" s="6">
        <v>77.785282284669606</v>
      </c>
      <c r="M2058" s="6">
        <v>0.69370562452569395</v>
      </c>
      <c r="N2058" s="6">
        <v>76.425619260599305</v>
      </c>
      <c r="O2058" s="6">
        <v>79.144945308740006</v>
      </c>
      <c r="P2058" s="6">
        <v>0.515943784552505</v>
      </c>
      <c r="Q2058" s="6">
        <v>8.4779361855353699</v>
      </c>
    </row>
    <row r="2059" spans="1:17">
      <c r="A2059" s="6" t="s">
        <v>2177</v>
      </c>
      <c r="B2059" s="6" t="s">
        <v>49</v>
      </c>
      <c r="C2059" s="6" t="s">
        <v>4</v>
      </c>
      <c r="D2059" s="6" t="s">
        <v>24</v>
      </c>
      <c r="E2059" s="6" t="s">
        <v>5</v>
      </c>
      <c r="F2059" s="6">
        <v>465.99799999999999</v>
      </c>
      <c r="G2059" s="6">
        <v>77.269338500117101</v>
      </c>
      <c r="H2059" s="6">
        <v>0.69311736669023005</v>
      </c>
      <c r="I2059" s="6">
        <v>75.910828461404293</v>
      </c>
      <c r="J2059" s="6">
        <v>78.627848538829994</v>
      </c>
      <c r="K2059" s="6">
        <v>391.78643690359303</v>
      </c>
      <c r="L2059" s="6">
        <v>78.742457521796794</v>
      </c>
      <c r="M2059" s="6">
        <v>0.72337541542281703</v>
      </c>
      <c r="N2059" s="6">
        <v>77.324641707568105</v>
      </c>
      <c r="O2059" s="6">
        <v>80.160273336025497</v>
      </c>
      <c r="P2059" s="6">
        <v>1.4731190216796599</v>
      </c>
      <c r="Q2059" s="6">
        <v>24.206143059423901</v>
      </c>
    </row>
    <row r="2060" spans="1:17">
      <c r="A2060" s="6" t="s">
        <v>2178</v>
      </c>
      <c r="B2060" s="6" t="s">
        <v>49</v>
      </c>
      <c r="C2060" s="6" t="s">
        <v>4</v>
      </c>
      <c r="D2060" s="6" t="s">
        <v>24</v>
      </c>
      <c r="E2060" s="6" t="s">
        <v>9</v>
      </c>
      <c r="F2060" s="6">
        <v>465.99799999999999</v>
      </c>
      <c r="G2060" s="6">
        <v>77.269338500117101</v>
      </c>
      <c r="H2060" s="6">
        <v>0.69311736669023005</v>
      </c>
      <c r="I2060" s="6">
        <v>75.910828461404293</v>
      </c>
      <c r="J2060" s="6">
        <v>78.627848538829994</v>
      </c>
      <c r="K2060" s="6">
        <v>444.65770363319501</v>
      </c>
      <c r="L2060" s="6">
        <v>77.905693603565197</v>
      </c>
      <c r="M2060" s="6">
        <v>0.68376272925038395</v>
      </c>
      <c r="N2060" s="6">
        <v>76.565518654234396</v>
      </c>
      <c r="O2060" s="6">
        <v>79.245868552895899</v>
      </c>
      <c r="P2060" s="6">
        <v>0.63635510344805402</v>
      </c>
      <c r="Q2060" s="6">
        <v>10.4565228226397</v>
      </c>
    </row>
    <row r="2061" spans="1:17">
      <c r="A2061" s="6" t="s">
        <v>2179</v>
      </c>
      <c r="B2061" s="6" t="s">
        <v>49</v>
      </c>
      <c r="C2061" s="6" t="s">
        <v>4</v>
      </c>
      <c r="D2061" s="6" t="s">
        <v>24</v>
      </c>
      <c r="E2061" s="6" t="s">
        <v>12</v>
      </c>
      <c r="F2061" s="6">
        <v>465.99799999999999</v>
      </c>
      <c r="G2061" s="6">
        <v>77.269338500117101</v>
      </c>
      <c r="H2061" s="6">
        <v>0.69311736669023005</v>
      </c>
      <c r="I2061" s="6">
        <v>75.910828461404293</v>
      </c>
      <c r="J2061" s="6">
        <v>78.627848538829994</v>
      </c>
      <c r="K2061" s="6">
        <v>449.89997121568598</v>
      </c>
      <c r="L2061" s="6">
        <v>78.7362391345861</v>
      </c>
      <c r="M2061" s="6">
        <v>0.59120634565832697</v>
      </c>
      <c r="N2061" s="6">
        <v>77.577474697095795</v>
      </c>
      <c r="O2061" s="6">
        <v>79.895003572076405</v>
      </c>
      <c r="P2061" s="6">
        <v>1.4669006344689599</v>
      </c>
      <c r="Q2061" s="6">
        <v>24.103963148496</v>
      </c>
    </row>
    <row r="2062" spans="1:17">
      <c r="A2062" s="6" t="s">
        <v>2180</v>
      </c>
      <c r="B2062" s="6" t="s">
        <v>49</v>
      </c>
      <c r="C2062" s="6" t="s">
        <v>4</v>
      </c>
      <c r="D2062" s="6" t="s">
        <v>24</v>
      </c>
      <c r="E2062" s="6" t="s">
        <v>10</v>
      </c>
      <c r="F2062" s="6">
        <v>465.99799999999999</v>
      </c>
      <c r="G2062" s="6">
        <v>77.269338500117101</v>
      </c>
      <c r="H2062" s="6">
        <v>0.69311736669023005</v>
      </c>
      <c r="I2062" s="6">
        <v>75.910828461404293</v>
      </c>
      <c r="J2062" s="6">
        <v>78.627848538829994</v>
      </c>
      <c r="K2062" s="6">
        <v>443.29941758040098</v>
      </c>
      <c r="L2062" s="6">
        <v>77.641670284460602</v>
      </c>
      <c r="M2062" s="6">
        <v>0.70117862509400197</v>
      </c>
      <c r="N2062" s="6">
        <v>76.267360179276295</v>
      </c>
      <c r="O2062" s="6">
        <v>79.015980389644795</v>
      </c>
      <c r="P2062" s="6">
        <v>0.37233178434347303</v>
      </c>
      <c r="Q2062" s="6">
        <v>6.1181182950935398</v>
      </c>
    </row>
    <row r="2063" spans="1:17">
      <c r="A2063" s="6" t="s">
        <v>2181</v>
      </c>
      <c r="B2063" s="6" t="s">
        <v>49</v>
      </c>
      <c r="C2063" s="6" t="s">
        <v>4</v>
      </c>
      <c r="D2063" s="6" t="s">
        <v>24</v>
      </c>
      <c r="E2063" s="6" t="s">
        <v>11</v>
      </c>
      <c r="F2063" s="6">
        <v>465.99799999999999</v>
      </c>
      <c r="G2063" s="6">
        <v>77.269338500117101</v>
      </c>
      <c r="H2063" s="6">
        <v>0.69311736669023005</v>
      </c>
      <c r="I2063" s="6">
        <v>75.910828461404293</v>
      </c>
      <c r="J2063" s="6">
        <v>78.627848538829994</v>
      </c>
      <c r="K2063" s="6">
        <v>464.99799999999999</v>
      </c>
      <c r="L2063" s="6">
        <v>77.406968931253999</v>
      </c>
      <c r="M2063" s="6">
        <v>0.68055190661070597</v>
      </c>
      <c r="N2063" s="6">
        <v>76.073087194297102</v>
      </c>
      <c r="O2063" s="6">
        <v>78.740850668210996</v>
      </c>
      <c r="P2063" s="6">
        <v>0.137630431136927</v>
      </c>
      <c r="Q2063" s="6">
        <v>2.2615293512618</v>
      </c>
    </row>
    <row r="2064" spans="1:17">
      <c r="A2064" s="6" t="s">
        <v>2182</v>
      </c>
      <c r="B2064" s="6" t="s">
        <v>49</v>
      </c>
      <c r="C2064" s="6" t="s">
        <v>4</v>
      </c>
      <c r="D2064" s="6" t="s">
        <v>24</v>
      </c>
      <c r="E2064" s="6" t="s">
        <v>6</v>
      </c>
      <c r="F2064" s="6">
        <v>465.99799999999999</v>
      </c>
      <c r="G2064" s="6">
        <v>77.269338500117101</v>
      </c>
      <c r="H2064" s="6">
        <v>0.69311736669023005</v>
      </c>
      <c r="I2064" s="6">
        <v>75.910828461404293</v>
      </c>
      <c r="J2064" s="6">
        <v>78.627848538829994</v>
      </c>
      <c r="K2064" s="6">
        <v>457.25304101097402</v>
      </c>
      <c r="L2064" s="6">
        <v>77.798211398764806</v>
      </c>
      <c r="M2064" s="6">
        <v>0.66138409828160605</v>
      </c>
      <c r="N2064" s="6">
        <v>76.501898566132894</v>
      </c>
      <c r="O2064" s="6">
        <v>79.094524231396804</v>
      </c>
      <c r="P2064" s="6">
        <v>0.52887289864773401</v>
      </c>
      <c r="Q2064" s="6">
        <v>8.69038608321158</v>
      </c>
    </row>
    <row r="2065" spans="1:17">
      <c r="A2065" s="6" t="s">
        <v>2183</v>
      </c>
      <c r="B2065" s="6" t="s">
        <v>49</v>
      </c>
      <c r="C2065" s="6" t="s">
        <v>4</v>
      </c>
      <c r="D2065" s="6" t="s">
        <v>24</v>
      </c>
      <c r="E2065" s="6" t="s">
        <v>8</v>
      </c>
      <c r="F2065" s="6">
        <v>465.99799999999999</v>
      </c>
      <c r="G2065" s="6">
        <v>77.269338500117101</v>
      </c>
      <c r="H2065" s="6">
        <v>0.69311736669023005</v>
      </c>
      <c r="I2065" s="6">
        <v>75.910828461404293</v>
      </c>
      <c r="J2065" s="6">
        <v>78.627848538829994</v>
      </c>
      <c r="K2065" s="6">
        <v>428.21605489455402</v>
      </c>
      <c r="L2065" s="6">
        <v>78.223908693274097</v>
      </c>
      <c r="M2065" s="6">
        <v>0.70574688339571501</v>
      </c>
      <c r="N2065" s="6">
        <v>76.840644801818499</v>
      </c>
      <c r="O2065" s="6">
        <v>79.607172584729696</v>
      </c>
      <c r="P2065" s="6">
        <v>0.95457019315698199</v>
      </c>
      <c r="Q2065" s="6">
        <v>15.685401054338101</v>
      </c>
    </row>
    <row r="2066" spans="1:17">
      <c r="A2066" s="6" t="s">
        <v>2184</v>
      </c>
      <c r="B2066" s="6" t="s">
        <v>62</v>
      </c>
      <c r="C2066" s="6" t="s">
        <v>4</v>
      </c>
      <c r="D2066" s="6" t="s">
        <v>24</v>
      </c>
      <c r="E2066" s="6" t="s">
        <v>7</v>
      </c>
      <c r="F2066" s="6">
        <v>656.02499999999998</v>
      </c>
      <c r="G2066" s="6">
        <v>78.176148055054597</v>
      </c>
      <c r="H2066" s="6">
        <v>0.53062051800940502</v>
      </c>
      <c r="I2066" s="6">
        <v>77.136131839756203</v>
      </c>
      <c r="J2066" s="6">
        <v>79.216164270353104</v>
      </c>
      <c r="K2066" s="6">
        <v>593.31650018463097</v>
      </c>
      <c r="L2066" s="6">
        <v>79.451298941498493</v>
      </c>
      <c r="M2066" s="6">
        <v>0.53374611176565201</v>
      </c>
      <c r="N2066" s="6">
        <v>78.405156562437796</v>
      </c>
      <c r="O2066" s="6">
        <v>80.497441320559204</v>
      </c>
      <c r="P2066" s="6">
        <v>1.2751508864439001</v>
      </c>
      <c r="Q2066" s="6">
        <v>23.2525076393703</v>
      </c>
    </row>
    <row r="2067" spans="1:17">
      <c r="A2067" s="6" t="s">
        <v>2185</v>
      </c>
      <c r="B2067" s="6" t="s">
        <v>62</v>
      </c>
      <c r="C2067" s="6" t="s">
        <v>4</v>
      </c>
      <c r="D2067" s="6" t="s">
        <v>24</v>
      </c>
      <c r="E2067" s="6" t="s">
        <v>5</v>
      </c>
      <c r="F2067" s="6">
        <v>656.02499999999998</v>
      </c>
      <c r="G2067" s="6">
        <v>78.176148055054597</v>
      </c>
      <c r="H2067" s="6">
        <v>0.53062051800940502</v>
      </c>
      <c r="I2067" s="6">
        <v>77.136131839756203</v>
      </c>
      <c r="J2067" s="6">
        <v>79.216164270353104</v>
      </c>
      <c r="K2067" s="6">
        <v>584.92793799347498</v>
      </c>
      <c r="L2067" s="6">
        <v>79.306643632279105</v>
      </c>
      <c r="M2067" s="6">
        <v>0.546380215627847</v>
      </c>
      <c r="N2067" s="6">
        <v>78.235738409648604</v>
      </c>
      <c r="O2067" s="6">
        <v>80.377548854909705</v>
      </c>
      <c r="P2067" s="6">
        <v>1.13049557722452</v>
      </c>
      <c r="Q2067" s="6">
        <v>20.6147031893579</v>
      </c>
    </row>
    <row r="2068" spans="1:17">
      <c r="A2068" s="6" t="s">
        <v>2186</v>
      </c>
      <c r="B2068" s="6" t="s">
        <v>62</v>
      </c>
      <c r="C2068" s="6" t="s">
        <v>4</v>
      </c>
      <c r="D2068" s="6" t="s">
        <v>24</v>
      </c>
      <c r="E2068" s="6" t="s">
        <v>9</v>
      </c>
      <c r="F2068" s="6">
        <v>656.02499999999998</v>
      </c>
      <c r="G2068" s="6">
        <v>78.176148055054597</v>
      </c>
      <c r="H2068" s="6">
        <v>0.53062051800940502</v>
      </c>
      <c r="I2068" s="6">
        <v>77.136131839756203</v>
      </c>
      <c r="J2068" s="6">
        <v>79.216164270353104</v>
      </c>
      <c r="K2068" s="6">
        <v>628.34153979238795</v>
      </c>
      <c r="L2068" s="6">
        <v>78.947433949969806</v>
      </c>
      <c r="M2068" s="6">
        <v>0.52095254273709202</v>
      </c>
      <c r="N2068" s="6">
        <v>77.926366966205094</v>
      </c>
      <c r="O2068" s="6">
        <v>79.968500933734504</v>
      </c>
      <c r="P2068" s="6">
        <v>0.77128589491516697</v>
      </c>
      <c r="Q2068" s="6">
        <v>14.064477666379</v>
      </c>
    </row>
    <row r="2069" spans="1:17">
      <c r="A2069" s="6" t="s">
        <v>2187</v>
      </c>
      <c r="B2069" s="6" t="s">
        <v>62</v>
      </c>
      <c r="C2069" s="6" t="s">
        <v>4</v>
      </c>
      <c r="D2069" s="6" t="s">
        <v>24</v>
      </c>
      <c r="E2069" s="6" t="s">
        <v>12</v>
      </c>
      <c r="F2069" s="6">
        <v>656.02499999999998</v>
      </c>
      <c r="G2069" s="6">
        <v>78.176148055054597</v>
      </c>
      <c r="H2069" s="6">
        <v>0.53062051800940502</v>
      </c>
      <c r="I2069" s="6">
        <v>77.136131839756203</v>
      </c>
      <c r="J2069" s="6">
        <v>79.216164270353104</v>
      </c>
      <c r="K2069" s="6">
        <v>648.67839555208104</v>
      </c>
      <c r="L2069" s="6">
        <v>78.349671715390301</v>
      </c>
      <c r="M2069" s="6">
        <v>0.52908996050354395</v>
      </c>
      <c r="N2069" s="6">
        <v>77.312655392803407</v>
      </c>
      <c r="O2069" s="6">
        <v>79.386688037977294</v>
      </c>
      <c r="P2069" s="6">
        <v>0.17352366033571801</v>
      </c>
      <c r="Q2069" s="6">
        <v>3.1642218034448399</v>
      </c>
    </row>
    <row r="2070" spans="1:17">
      <c r="A2070" s="6" t="s">
        <v>2188</v>
      </c>
      <c r="B2070" s="6" t="s">
        <v>62</v>
      </c>
      <c r="C2070" s="6" t="s">
        <v>4</v>
      </c>
      <c r="D2070" s="6" t="s">
        <v>24</v>
      </c>
      <c r="E2070" s="6" t="s">
        <v>10</v>
      </c>
      <c r="F2070" s="6">
        <v>656.02499999999998</v>
      </c>
      <c r="G2070" s="6">
        <v>78.176148055054597</v>
      </c>
      <c r="H2070" s="6">
        <v>0.53062051800940502</v>
      </c>
      <c r="I2070" s="6">
        <v>77.136131839756203</v>
      </c>
      <c r="J2070" s="6">
        <v>79.216164270353104</v>
      </c>
      <c r="K2070" s="6">
        <v>634.25614800811695</v>
      </c>
      <c r="L2070" s="6">
        <v>78.413378849882406</v>
      </c>
      <c r="M2070" s="6">
        <v>0.53806102745084605</v>
      </c>
      <c r="N2070" s="6">
        <v>77.358779236078803</v>
      </c>
      <c r="O2070" s="6">
        <v>79.467978463686094</v>
      </c>
      <c r="P2070" s="6">
        <v>0.23723079482779499</v>
      </c>
      <c r="Q2070" s="6">
        <v>4.3259279569735103</v>
      </c>
    </row>
    <row r="2071" spans="1:17">
      <c r="A2071" s="6" t="s">
        <v>2189</v>
      </c>
      <c r="B2071" s="6" t="s">
        <v>62</v>
      </c>
      <c r="C2071" s="6" t="s">
        <v>4</v>
      </c>
      <c r="D2071" s="6" t="s">
        <v>24</v>
      </c>
      <c r="E2071" s="6" t="s">
        <v>11</v>
      </c>
      <c r="F2071" s="6">
        <v>656.02499999999998</v>
      </c>
      <c r="G2071" s="6">
        <v>78.176148055054597</v>
      </c>
      <c r="H2071" s="6">
        <v>0.53062051800940502</v>
      </c>
      <c r="I2071" s="6">
        <v>77.136131839756203</v>
      </c>
      <c r="J2071" s="6">
        <v>79.216164270353104</v>
      </c>
      <c r="K2071" s="6">
        <v>656.02499999999998</v>
      </c>
      <c r="L2071" s="6">
        <v>78.176148055054597</v>
      </c>
      <c r="M2071" s="6">
        <v>0.53062051800940502</v>
      </c>
      <c r="N2071" s="6">
        <v>77.136131839756203</v>
      </c>
      <c r="O2071" s="6">
        <v>79.216164270353104</v>
      </c>
      <c r="P2071" s="6">
        <v>0</v>
      </c>
      <c r="Q2071" s="6">
        <v>0</v>
      </c>
    </row>
    <row r="2072" spans="1:17">
      <c r="A2072" s="6" t="s">
        <v>2190</v>
      </c>
      <c r="B2072" s="6" t="s">
        <v>62</v>
      </c>
      <c r="C2072" s="6" t="s">
        <v>4</v>
      </c>
      <c r="D2072" s="6" t="s">
        <v>24</v>
      </c>
      <c r="E2072" s="6" t="s">
        <v>6</v>
      </c>
      <c r="F2072" s="6">
        <v>656.02499999999998</v>
      </c>
      <c r="G2072" s="6">
        <v>78.176148055054597</v>
      </c>
      <c r="H2072" s="6">
        <v>0.53062051800940502</v>
      </c>
      <c r="I2072" s="6">
        <v>77.136131839756203</v>
      </c>
      <c r="J2072" s="6">
        <v>79.216164270353104</v>
      </c>
      <c r="K2072" s="6">
        <v>624.85771544759996</v>
      </c>
      <c r="L2072" s="6">
        <v>79.128497007708404</v>
      </c>
      <c r="M2072" s="6">
        <v>0.48108600813375402</v>
      </c>
      <c r="N2072" s="6">
        <v>78.1855684317662</v>
      </c>
      <c r="O2072" s="6">
        <v>80.071425583650594</v>
      </c>
      <c r="P2072" s="6">
        <v>0.95234895265377895</v>
      </c>
      <c r="Q2072" s="6">
        <v>17.366181157340701</v>
      </c>
    </row>
    <row r="2073" spans="1:17">
      <c r="A2073" s="6" t="s">
        <v>2191</v>
      </c>
      <c r="B2073" s="6" t="s">
        <v>62</v>
      </c>
      <c r="C2073" s="6" t="s">
        <v>4</v>
      </c>
      <c r="D2073" s="6" t="s">
        <v>24</v>
      </c>
      <c r="E2073" s="6" t="s">
        <v>8</v>
      </c>
      <c r="F2073" s="6">
        <v>656.02499999999998</v>
      </c>
      <c r="G2073" s="6">
        <v>78.176148055054597</v>
      </c>
      <c r="H2073" s="6">
        <v>0.53062051800940502</v>
      </c>
      <c r="I2073" s="6">
        <v>77.136131839756203</v>
      </c>
      <c r="J2073" s="6">
        <v>79.216164270353104</v>
      </c>
      <c r="K2073" s="6">
        <v>591.99539819248696</v>
      </c>
      <c r="L2073" s="6">
        <v>79.120040758737801</v>
      </c>
      <c r="M2073" s="6">
        <v>0.54804530968365806</v>
      </c>
      <c r="N2073" s="6">
        <v>78.045871951757803</v>
      </c>
      <c r="O2073" s="6">
        <v>80.194209565717799</v>
      </c>
      <c r="P2073" s="6">
        <v>0.94389270368316103</v>
      </c>
      <c r="Q2073" s="6">
        <v>17.211980587133699</v>
      </c>
    </row>
    <row r="2074" spans="1:17">
      <c r="A2074" s="6" t="s">
        <v>2192</v>
      </c>
      <c r="B2074" s="6" t="s">
        <v>54</v>
      </c>
      <c r="C2074" s="6" t="s">
        <v>4</v>
      </c>
      <c r="D2074" s="6" t="s">
        <v>24</v>
      </c>
      <c r="E2074" s="6" t="s">
        <v>7</v>
      </c>
      <c r="F2074" s="6">
        <v>971.05499999999995</v>
      </c>
      <c r="G2074" s="6">
        <v>78.876119396415504</v>
      </c>
      <c r="H2074" s="6">
        <v>0.42852264707507398</v>
      </c>
      <c r="I2074" s="6">
        <v>78.036215008148304</v>
      </c>
      <c r="J2074" s="6">
        <v>79.716023784682605</v>
      </c>
      <c r="K2074" s="6">
        <v>891.47474595855999</v>
      </c>
      <c r="L2074" s="6">
        <v>80.277180019912507</v>
      </c>
      <c r="M2074" s="6">
        <v>0.426994580798642</v>
      </c>
      <c r="N2074" s="6">
        <v>79.440270641547201</v>
      </c>
      <c r="O2074" s="6">
        <v>81.114089398277898</v>
      </c>
      <c r="P2074" s="6">
        <v>1.40106062349706</v>
      </c>
      <c r="Q2074" s="6">
        <v>24.4804908130745</v>
      </c>
    </row>
    <row r="2075" spans="1:17">
      <c r="A2075" s="6" t="s">
        <v>2193</v>
      </c>
      <c r="B2075" s="6" t="s">
        <v>54</v>
      </c>
      <c r="C2075" s="6" t="s">
        <v>4</v>
      </c>
      <c r="D2075" s="6" t="s">
        <v>24</v>
      </c>
      <c r="E2075" s="6" t="s">
        <v>5</v>
      </c>
      <c r="F2075" s="6">
        <v>971.05499999999995</v>
      </c>
      <c r="G2075" s="6">
        <v>78.876119396415504</v>
      </c>
      <c r="H2075" s="6">
        <v>0.42852264707507398</v>
      </c>
      <c r="I2075" s="6">
        <v>78.036215008148304</v>
      </c>
      <c r="J2075" s="6">
        <v>79.716023784682605</v>
      </c>
      <c r="K2075" s="6">
        <v>916.98644337658004</v>
      </c>
      <c r="L2075" s="6">
        <v>79.673338755296996</v>
      </c>
      <c r="M2075" s="6">
        <v>0.431571861448169</v>
      </c>
      <c r="N2075" s="6">
        <v>78.827457906858598</v>
      </c>
      <c r="O2075" s="6">
        <v>80.519219603735394</v>
      </c>
      <c r="P2075" s="6">
        <v>0.79721935888153395</v>
      </c>
      <c r="Q2075" s="6">
        <v>13.9296764635292</v>
      </c>
    </row>
    <row r="2076" spans="1:17">
      <c r="A2076" s="6" t="s">
        <v>2194</v>
      </c>
      <c r="B2076" s="6" t="s">
        <v>54</v>
      </c>
      <c r="C2076" s="6" t="s">
        <v>4</v>
      </c>
      <c r="D2076" s="6" t="s">
        <v>24</v>
      </c>
      <c r="E2076" s="6" t="s">
        <v>9</v>
      </c>
      <c r="F2076" s="6">
        <v>971.05499999999995</v>
      </c>
      <c r="G2076" s="6">
        <v>78.876119396415504</v>
      </c>
      <c r="H2076" s="6">
        <v>0.42852264707507398</v>
      </c>
      <c r="I2076" s="6">
        <v>78.036215008148304</v>
      </c>
      <c r="J2076" s="6">
        <v>79.716023784682605</v>
      </c>
      <c r="K2076" s="6">
        <v>942.87708491624198</v>
      </c>
      <c r="L2076" s="6">
        <v>79.319861997455007</v>
      </c>
      <c r="M2076" s="6">
        <v>0.42755821378470898</v>
      </c>
      <c r="N2076" s="6">
        <v>78.481847898436996</v>
      </c>
      <c r="O2076" s="6">
        <v>80.157876096473004</v>
      </c>
      <c r="P2076" s="6">
        <v>0.44374260103948898</v>
      </c>
      <c r="Q2076" s="6">
        <v>7.7534379925707597</v>
      </c>
    </row>
    <row r="2077" spans="1:17">
      <c r="A2077" s="6" t="s">
        <v>2195</v>
      </c>
      <c r="B2077" s="6" t="s">
        <v>54</v>
      </c>
      <c r="C2077" s="6" t="s">
        <v>4</v>
      </c>
      <c r="D2077" s="6" t="s">
        <v>24</v>
      </c>
      <c r="E2077" s="6" t="s">
        <v>12</v>
      </c>
      <c r="F2077" s="6">
        <v>971.05499999999995</v>
      </c>
      <c r="G2077" s="6">
        <v>78.876119396415504</v>
      </c>
      <c r="H2077" s="6">
        <v>0.42852264707507398</v>
      </c>
      <c r="I2077" s="6">
        <v>78.036215008148304</v>
      </c>
      <c r="J2077" s="6">
        <v>79.716023784682605</v>
      </c>
      <c r="K2077" s="6">
        <v>964.97965572028295</v>
      </c>
      <c r="L2077" s="6">
        <v>79.091432084054802</v>
      </c>
      <c r="M2077" s="6">
        <v>0.422749940857997</v>
      </c>
      <c r="N2077" s="6">
        <v>78.262842199973093</v>
      </c>
      <c r="O2077" s="6">
        <v>79.920021968136496</v>
      </c>
      <c r="P2077" s="6">
        <v>0.21531268763931199</v>
      </c>
      <c r="Q2077" s="6">
        <v>3.7621214837486399</v>
      </c>
    </row>
    <row r="2078" spans="1:17">
      <c r="A2078" s="6" t="s">
        <v>2196</v>
      </c>
      <c r="B2078" s="6" t="s">
        <v>54</v>
      </c>
      <c r="C2078" s="6" t="s">
        <v>4</v>
      </c>
      <c r="D2078" s="6" t="s">
        <v>24</v>
      </c>
      <c r="E2078" s="6" t="s">
        <v>10</v>
      </c>
      <c r="F2078" s="6">
        <v>971.05499999999995</v>
      </c>
      <c r="G2078" s="6">
        <v>78.876119396415504</v>
      </c>
      <c r="H2078" s="6">
        <v>0.42852264707507398</v>
      </c>
      <c r="I2078" s="6">
        <v>78.036215008148304</v>
      </c>
      <c r="J2078" s="6">
        <v>79.716023784682605</v>
      </c>
      <c r="K2078" s="6">
        <v>875.65105121347403</v>
      </c>
      <c r="L2078" s="6">
        <v>79.641638696952697</v>
      </c>
      <c r="M2078" s="6">
        <v>0.45710318316245702</v>
      </c>
      <c r="N2078" s="6">
        <v>78.745716457954302</v>
      </c>
      <c r="O2078" s="6">
        <v>80.537560935951106</v>
      </c>
      <c r="P2078" s="6">
        <v>0.76551930053723505</v>
      </c>
      <c r="Q2078" s="6">
        <v>13.3757868073239</v>
      </c>
    </row>
    <row r="2079" spans="1:17">
      <c r="A2079" s="6" t="s">
        <v>2197</v>
      </c>
      <c r="B2079" s="6" t="s">
        <v>54</v>
      </c>
      <c r="C2079" s="6" t="s">
        <v>4</v>
      </c>
      <c r="D2079" s="6" t="s">
        <v>24</v>
      </c>
      <c r="E2079" s="6" t="s">
        <v>11</v>
      </c>
      <c r="F2079" s="6">
        <v>971.05499999999995</v>
      </c>
      <c r="G2079" s="6">
        <v>78.876119396415504</v>
      </c>
      <c r="H2079" s="6">
        <v>0.42852264707507398</v>
      </c>
      <c r="I2079" s="6">
        <v>78.036215008148304</v>
      </c>
      <c r="J2079" s="6">
        <v>79.716023784682605</v>
      </c>
      <c r="K2079" s="6">
        <v>970.320469061876</v>
      </c>
      <c r="L2079" s="6">
        <v>78.907771079404498</v>
      </c>
      <c r="M2079" s="6">
        <v>0.42710045325842699</v>
      </c>
      <c r="N2079" s="6">
        <v>78.070654191017994</v>
      </c>
      <c r="O2079" s="6">
        <v>79.744887967791001</v>
      </c>
      <c r="P2079" s="6">
        <v>3.1651682988979198E-2</v>
      </c>
      <c r="Q2079" s="6">
        <v>0.55304440195886995</v>
      </c>
    </row>
    <row r="2080" spans="1:17">
      <c r="A2080" s="6" t="s">
        <v>2198</v>
      </c>
      <c r="B2080" s="6" t="s">
        <v>54</v>
      </c>
      <c r="C2080" s="6" t="s">
        <v>4</v>
      </c>
      <c r="D2080" s="6" t="s">
        <v>24</v>
      </c>
      <c r="E2080" s="6" t="s">
        <v>6</v>
      </c>
      <c r="F2080" s="6">
        <v>971.05499999999995</v>
      </c>
      <c r="G2080" s="6">
        <v>78.876119396415504</v>
      </c>
      <c r="H2080" s="6">
        <v>0.42852264707507398</v>
      </c>
      <c r="I2080" s="6">
        <v>78.036215008148304</v>
      </c>
      <c r="J2080" s="6">
        <v>79.716023784682605</v>
      </c>
      <c r="K2080" s="6">
        <v>901.90660248107201</v>
      </c>
      <c r="L2080" s="6">
        <v>79.745321551924206</v>
      </c>
      <c r="M2080" s="6">
        <v>0.43481056669553603</v>
      </c>
      <c r="N2080" s="6">
        <v>78.893092841200996</v>
      </c>
      <c r="O2080" s="6">
        <v>80.597550262647502</v>
      </c>
      <c r="P2080" s="6">
        <v>0.86920215550874502</v>
      </c>
      <c r="Q2080" s="6">
        <v>15.1874194633527</v>
      </c>
    </row>
    <row r="2081" spans="1:17">
      <c r="A2081" s="6" t="s">
        <v>2199</v>
      </c>
      <c r="B2081" s="6" t="s">
        <v>54</v>
      </c>
      <c r="C2081" s="6" t="s">
        <v>4</v>
      </c>
      <c r="D2081" s="6" t="s">
        <v>24</v>
      </c>
      <c r="E2081" s="6" t="s">
        <v>8</v>
      </c>
      <c r="F2081" s="6">
        <v>971.05499999999995</v>
      </c>
      <c r="G2081" s="6">
        <v>78.876119396415504</v>
      </c>
      <c r="H2081" s="6">
        <v>0.42852264707507398</v>
      </c>
      <c r="I2081" s="6">
        <v>78.036215008148304</v>
      </c>
      <c r="J2081" s="6">
        <v>79.716023784682605</v>
      </c>
      <c r="K2081" s="6">
        <v>880.71819669866898</v>
      </c>
      <c r="L2081" s="6">
        <v>80.075583099967105</v>
      </c>
      <c r="M2081" s="6">
        <v>0.43738279695035298</v>
      </c>
      <c r="N2081" s="6">
        <v>79.218312817944394</v>
      </c>
      <c r="O2081" s="6">
        <v>80.932853381989801</v>
      </c>
      <c r="P2081" s="6">
        <v>1.19946370355164</v>
      </c>
      <c r="Q2081" s="6">
        <v>20.958022574441401</v>
      </c>
    </row>
    <row r="2082" spans="1:17">
      <c r="A2082" s="6" t="s">
        <v>2200</v>
      </c>
      <c r="B2082" s="6" t="s">
        <v>42</v>
      </c>
      <c r="C2082" s="6" t="s">
        <v>4</v>
      </c>
      <c r="D2082" s="6" t="s">
        <v>24</v>
      </c>
      <c r="E2082" s="6" t="s">
        <v>7</v>
      </c>
      <c r="F2082" s="6">
        <v>651.53099999999995</v>
      </c>
      <c r="G2082" s="6">
        <v>81.032319346693001</v>
      </c>
      <c r="H2082" s="6">
        <v>0.55295697861659698</v>
      </c>
      <c r="I2082" s="6">
        <v>79.948523668604494</v>
      </c>
      <c r="J2082" s="6">
        <v>82.116115024781607</v>
      </c>
      <c r="K2082" s="6">
        <v>596.80062351828701</v>
      </c>
      <c r="L2082" s="6">
        <v>82.312489014837794</v>
      </c>
      <c r="M2082" s="6">
        <v>0.55342247101978603</v>
      </c>
      <c r="N2082" s="6">
        <v>81.227780971639007</v>
      </c>
      <c r="O2082" s="6">
        <v>83.397197058036497</v>
      </c>
      <c r="P2082" s="6">
        <v>1.2801696681447201</v>
      </c>
      <c r="Q2082" s="6">
        <v>34.758213254695399</v>
      </c>
    </row>
    <row r="2083" spans="1:17">
      <c r="A2083" s="6" t="s">
        <v>2201</v>
      </c>
      <c r="B2083" s="6" t="s">
        <v>42</v>
      </c>
      <c r="C2083" s="6" t="s">
        <v>4</v>
      </c>
      <c r="D2083" s="6" t="s">
        <v>24</v>
      </c>
      <c r="E2083" s="6" t="s">
        <v>5</v>
      </c>
      <c r="F2083" s="6">
        <v>651.53099999999995</v>
      </c>
      <c r="G2083" s="6">
        <v>81.032319346693001</v>
      </c>
      <c r="H2083" s="6">
        <v>0.55295697861659698</v>
      </c>
      <c r="I2083" s="6">
        <v>79.948523668604494</v>
      </c>
      <c r="J2083" s="6">
        <v>82.116115024781607</v>
      </c>
      <c r="K2083" s="6">
        <v>585.94716394473699</v>
      </c>
      <c r="L2083" s="6">
        <v>82.567646156260807</v>
      </c>
      <c r="M2083" s="6">
        <v>0.55970086080137704</v>
      </c>
      <c r="N2083" s="6">
        <v>81.470632469090106</v>
      </c>
      <c r="O2083" s="6">
        <v>83.664659843431494</v>
      </c>
      <c r="P2083" s="6">
        <v>1.5353268095677499</v>
      </c>
      <c r="Q2083" s="6">
        <v>41.686049896765702</v>
      </c>
    </row>
    <row r="2084" spans="1:17">
      <c r="A2084" s="6" t="s">
        <v>2202</v>
      </c>
      <c r="B2084" s="6" t="s">
        <v>42</v>
      </c>
      <c r="C2084" s="6" t="s">
        <v>4</v>
      </c>
      <c r="D2084" s="6" t="s">
        <v>24</v>
      </c>
      <c r="E2084" s="6" t="s">
        <v>9</v>
      </c>
      <c r="F2084" s="6">
        <v>651.53099999999995</v>
      </c>
      <c r="G2084" s="6">
        <v>81.032319346693001</v>
      </c>
      <c r="H2084" s="6">
        <v>0.55295697861659698</v>
      </c>
      <c r="I2084" s="6">
        <v>79.948523668604494</v>
      </c>
      <c r="J2084" s="6">
        <v>82.116115024781607</v>
      </c>
      <c r="K2084" s="6">
        <v>645.14417767483201</v>
      </c>
      <c r="L2084" s="6">
        <v>81.229652716629204</v>
      </c>
      <c r="M2084" s="6">
        <v>0.55167875966292801</v>
      </c>
      <c r="N2084" s="6">
        <v>80.148362347689897</v>
      </c>
      <c r="O2084" s="6">
        <v>82.310943085568596</v>
      </c>
      <c r="P2084" s="6">
        <v>0.197333369936189</v>
      </c>
      <c r="Q2084" s="6">
        <v>5.3578486705203998</v>
      </c>
    </row>
    <row r="2085" spans="1:17">
      <c r="A2085" s="6" t="s">
        <v>2203</v>
      </c>
      <c r="B2085" s="6" t="s">
        <v>42</v>
      </c>
      <c r="C2085" s="6" t="s">
        <v>4</v>
      </c>
      <c r="D2085" s="6" t="s">
        <v>24</v>
      </c>
      <c r="E2085" s="6" t="s">
        <v>12</v>
      </c>
      <c r="F2085" s="6">
        <v>651.53099999999995</v>
      </c>
      <c r="G2085" s="6">
        <v>81.032319346693001</v>
      </c>
      <c r="H2085" s="6">
        <v>0.55295697861659698</v>
      </c>
      <c r="I2085" s="6">
        <v>79.948523668604494</v>
      </c>
      <c r="J2085" s="6">
        <v>82.116115024781607</v>
      </c>
      <c r="K2085" s="6">
        <v>655.71659073522301</v>
      </c>
      <c r="L2085" s="6">
        <v>81.076681850360501</v>
      </c>
      <c r="M2085" s="6">
        <v>0.54286541138964195</v>
      </c>
      <c r="N2085" s="6">
        <v>80.012665644036801</v>
      </c>
      <c r="O2085" s="6">
        <v>82.140698056684201</v>
      </c>
      <c r="P2085" s="6">
        <v>4.4362503667500199E-2</v>
      </c>
      <c r="Q2085" s="6">
        <v>1.20449765476935</v>
      </c>
    </row>
    <row r="2086" spans="1:17">
      <c r="A2086" s="6" t="s">
        <v>2204</v>
      </c>
      <c r="B2086" s="6" t="s">
        <v>42</v>
      </c>
      <c r="C2086" s="6" t="s">
        <v>4</v>
      </c>
      <c r="D2086" s="6" t="s">
        <v>24</v>
      </c>
      <c r="E2086" s="6" t="s">
        <v>10</v>
      </c>
      <c r="F2086" s="6">
        <v>651.53099999999995</v>
      </c>
      <c r="G2086" s="6">
        <v>81.032319346693001</v>
      </c>
      <c r="H2086" s="6">
        <v>0.55295697861659698</v>
      </c>
      <c r="I2086" s="6">
        <v>79.948523668604494</v>
      </c>
      <c r="J2086" s="6">
        <v>82.116115024781607</v>
      </c>
      <c r="K2086" s="6">
        <v>654.041964817853</v>
      </c>
      <c r="L2086" s="6">
        <v>81.133655345608503</v>
      </c>
      <c r="M2086" s="6">
        <v>0.54381757584884305</v>
      </c>
      <c r="N2086" s="6">
        <v>80.067772896944703</v>
      </c>
      <c r="O2086" s="6">
        <v>82.199537794272203</v>
      </c>
      <c r="P2086" s="6">
        <v>0.101335998915417</v>
      </c>
      <c r="Q2086" s="6">
        <v>2.7513995592351801</v>
      </c>
    </row>
    <row r="2087" spans="1:17">
      <c r="A2087" s="6" t="s">
        <v>2205</v>
      </c>
      <c r="B2087" s="6" t="s">
        <v>42</v>
      </c>
      <c r="C2087" s="6" t="s">
        <v>4</v>
      </c>
      <c r="D2087" s="6" t="s">
        <v>24</v>
      </c>
      <c r="E2087" s="6" t="s">
        <v>11</v>
      </c>
      <c r="F2087" s="6">
        <v>651.53099999999995</v>
      </c>
      <c r="G2087" s="6">
        <v>81.032319346693001</v>
      </c>
      <c r="H2087" s="6">
        <v>0.55295697861659698</v>
      </c>
      <c r="I2087" s="6">
        <v>79.948523668604494</v>
      </c>
      <c r="J2087" s="6">
        <v>82.116115024781607</v>
      </c>
      <c r="K2087" s="6">
        <v>654.34337911025204</v>
      </c>
      <c r="L2087" s="6">
        <v>80.721003465881694</v>
      </c>
      <c r="M2087" s="6">
        <v>0.58115592609279099</v>
      </c>
      <c r="N2087" s="6">
        <v>79.581937850739905</v>
      </c>
      <c r="O2087" s="6">
        <v>81.860069081023596</v>
      </c>
      <c r="P2087" s="6">
        <v>-0.31131588081130701</v>
      </c>
      <c r="Q2087" s="6">
        <v>-8.4526169023319309</v>
      </c>
    </row>
    <row r="2088" spans="1:17">
      <c r="A2088" s="6" t="s">
        <v>2206</v>
      </c>
      <c r="B2088" s="6" t="s">
        <v>42</v>
      </c>
      <c r="C2088" s="6" t="s">
        <v>4</v>
      </c>
      <c r="D2088" s="6" t="s">
        <v>24</v>
      </c>
      <c r="E2088" s="6" t="s">
        <v>6</v>
      </c>
      <c r="F2088" s="6">
        <v>651.53099999999995</v>
      </c>
      <c r="G2088" s="6">
        <v>81.032319346693001</v>
      </c>
      <c r="H2088" s="6">
        <v>0.55295697861659698</v>
      </c>
      <c r="I2088" s="6">
        <v>79.948523668604494</v>
      </c>
      <c r="J2088" s="6">
        <v>82.116115024781607</v>
      </c>
      <c r="K2088" s="6">
        <v>677.27516406812299</v>
      </c>
      <c r="L2088" s="6">
        <v>80.858532774239293</v>
      </c>
      <c r="M2088" s="6">
        <v>0.53529017953386704</v>
      </c>
      <c r="N2088" s="6">
        <v>79.809364022352895</v>
      </c>
      <c r="O2088" s="6">
        <v>81.907701526125706</v>
      </c>
      <c r="P2088" s="6">
        <v>-0.17378657245373599</v>
      </c>
      <c r="Q2088" s="6">
        <v>-4.7185235648519104</v>
      </c>
    </row>
    <row r="2089" spans="1:17">
      <c r="A2089" s="6" t="s">
        <v>2207</v>
      </c>
      <c r="B2089" s="6" t="s">
        <v>42</v>
      </c>
      <c r="C2089" s="6" t="s">
        <v>4</v>
      </c>
      <c r="D2089" s="6" t="s">
        <v>24</v>
      </c>
      <c r="E2089" s="6" t="s">
        <v>8</v>
      </c>
      <c r="F2089" s="6">
        <v>651.53099999999995</v>
      </c>
      <c r="G2089" s="6">
        <v>81.032319346693001</v>
      </c>
      <c r="H2089" s="6">
        <v>0.55295697861659698</v>
      </c>
      <c r="I2089" s="6">
        <v>79.948523668604494</v>
      </c>
      <c r="J2089" s="6">
        <v>82.116115024781607</v>
      </c>
      <c r="K2089" s="6">
        <v>610.90115451158294</v>
      </c>
      <c r="L2089" s="6">
        <v>82.041964437190998</v>
      </c>
      <c r="M2089" s="6">
        <v>0.54405929761720995</v>
      </c>
      <c r="N2089" s="6">
        <v>80.975608213861307</v>
      </c>
      <c r="O2089" s="6">
        <v>83.108320660520704</v>
      </c>
      <c r="P2089" s="6">
        <v>1.0096450904979499</v>
      </c>
      <c r="Q2089" s="6">
        <v>27.413131431197801</v>
      </c>
    </row>
    <row r="2090" spans="1:17">
      <c r="A2090" s="6" t="s">
        <v>2208</v>
      </c>
      <c r="B2090" s="6" t="s">
        <v>38</v>
      </c>
      <c r="C2090" s="6" t="s">
        <v>4</v>
      </c>
      <c r="D2090" s="6" t="s">
        <v>24</v>
      </c>
      <c r="E2090" s="6" t="s">
        <v>7</v>
      </c>
      <c r="F2090" s="6">
        <v>222.131</v>
      </c>
      <c r="G2090" s="6">
        <v>83.539792614460097</v>
      </c>
      <c r="H2090" s="6">
        <v>0.84607858441144501</v>
      </c>
      <c r="I2090" s="6">
        <v>81.881478589013696</v>
      </c>
      <c r="J2090" s="6">
        <v>85.198106639906598</v>
      </c>
      <c r="K2090" s="6">
        <v>209.85126182643199</v>
      </c>
      <c r="L2090" s="6">
        <v>83.953511102290904</v>
      </c>
      <c r="M2090" s="6">
        <v>0.89267724245229396</v>
      </c>
      <c r="N2090" s="6">
        <v>82.203863707084395</v>
      </c>
      <c r="O2090" s="6">
        <v>85.703158497497398</v>
      </c>
      <c r="P2090" s="6">
        <v>0.41371848783077803</v>
      </c>
      <c r="Q2090" s="6">
        <v>22.232671996311101</v>
      </c>
    </row>
    <row r="2091" spans="1:17">
      <c r="A2091" s="6" t="s">
        <v>2209</v>
      </c>
      <c r="B2091" s="6" t="s">
        <v>38</v>
      </c>
      <c r="C2091" s="6" t="s">
        <v>4</v>
      </c>
      <c r="D2091" s="6" t="s">
        <v>24</v>
      </c>
      <c r="E2091" s="6" t="s">
        <v>5</v>
      </c>
      <c r="F2091" s="6">
        <v>222.131</v>
      </c>
      <c r="G2091" s="6">
        <v>83.539792614460097</v>
      </c>
      <c r="H2091" s="6">
        <v>0.84607858441144501</v>
      </c>
      <c r="I2091" s="6">
        <v>81.881478589013696</v>
      </c>
      <c r="J2091" s="6">
        <v>85.198106639906598</v>
      </c>
      <c r="K2091" s="6">
        <v>192.37197605821899</v>
      </c>
      <c r="L2091" s="6">
        <v>85.048874448722501</v>
      </c>
      <c r="M2091" s="6">
        <v>0.91014686628320396</v>
      </c>
      <c r="N2091" s="6">
        <v>83.264986590807396</v>
      </c>
      <c r="O2091" s="6">
        <v>86.832762306637605</v>
      </c>
      <c r="P2091" s="6">
        <v>1.50908183426236</v>
      </c>
      <c r="Q2091" s="6">
        <v>81.096016793114302</v>
      </c>
    </row>
    <row r="2092" spans="1:17">
      <c r="A2092" s="6" t="s">
        <v>2210</v>
      </c>
      <c r="B2092" s="6" t="s">
        <v>38</v>
      </c>
      <c r="C2092" s="6" t="s">
        <v>4</v>
      </c>
      <c r="D2092" s="6" t="s">
        <v>24</v>
      </c>
      <c r="E2092" s="6" t="s">
        <v>9</v>
      </c>
      <c r="F2092" s="6">
        <v>222.131</v>
      </c>
      <c r="G2092" s="6">
        <v>83.539792614460097</v>
      </c>
      <c r="H2092" s="6">
        <v>0.84607858441144501</v>
      </c>
      <c r="I2092" s="6">
        <v>81.881478589013696</v>
      </c>
      <c r="J2092" s="6">
        <v>85.198106639906598</v>
      </c>
      <c r="K2092" s="6">
        <v>217.114244471474</v>
      </c>
      <c r="L2092" s="6">
        <v>83.953880406550098</v>
      </c>
      <c r="M2092" s="6">
        <v>0.83388442592013601</v>
      </c>
      <c r="N2092" s="6">
        <v>82.319466931746604</v>
      </c>
      <c r="O2092" s="6">
        <v>85.588293881353593</v>
      </c>
      <c r="P2092" s="6">
        <v>0.41408779208997298</v>
      </c>
      <c r="Q2092" s="6">
        <v>22.252517907729199</v>
      </c>
    </row>
    <row r="2093" spans="1:17">
      <c r="A2093" s="6" t="s">
        <v>2211</v>
      </c>
      <c r="B2093" s="6" t="s">
        <v>38</v>
      </c>
      <c r="C2093" s="6" t="s">
        <v>4</v>
      </c>
      <c r="D2093" s="6" t="s">
        <v>24</v>
      </c>
      <c r="E2093" s="6" t="s">
        <v>12</v>
      </c>
      <c r="F2093" s="6">
        <v>222.131</v>
      </c>
      <c r="G2093" s="6">
        <v>83.539792614460097</v>
      </c>
      <c r="H2093" s="6">
        <v>0.84607858441144501</v>
      </c>
      <c r="I2093" s="6">
        <v>81.881478589013696</v>
      </c>
      <c r="J2093" s="6">
        <v>85.198106639906598</v>
      </c>
      <c r="K2093" s="6">
        <v>222.368806741946</v>
      </c>
      <c r="L2093" s="6">
        <v>83.836796495573594</v>
      </c>
      <c r="M2093" s="6">
        <v>0.78506130571433796</v>
      </c>
      <c r="N2093" s="6">
        <v>82.298076336373498</v>
      </c>
      <c r="O2093" s="6">
        <v>85.375516654773705</v>
      </c>
      <c r="P2093" s="6">
        <v>0.29700388111348303</v>
      </c>
      <c r="Q2093" s="6">
        <v>15.9605868837274</v>
      </c>
    </row>
    <row r="2094" spans="1:17">
      <c r="A2094" s="6" t="s">
        <v>2212</v>
      </c>
      <c r="B2094" s="6" t="s">
        <v>38</v>
      </c>
      <c r="C2094" s="6" t="s">
        <v>4</v>
      </c>
      <c r="D2094" s="6" t="s">
        <v>24</v>
      </c>
      <c r="E2094" s="6" t="s">
        <v>10</v>
      </c>
      <c r="F2094" s="6">
        <v>222.131</v>
      </c>
      <c r="G2094" s="6">
        <v>83.539792614460097</v>
      </c>
      <c r="H2094" s="6">
        <v>0.84607858441144501</v>
      </c>
      <c r="I2094" s="6">
        <v>81.881478589013696</v>
      </c>
      <c r="J2094" s="6">
        <v>85.198106639906598</v>
      </c>
      <c r="K2094" s="6">
        <v>236.162806806958</v>
      </c>
      <c r="L2094" s="6">
        <v>83.047146926557502</v>
      </c>
      <c r="M2094" s="6">
        <v>0.81420913377644899</v>
      </c>
      <c r="N2094" s="6">
        <v>81.451297024355696</v>
      </c>
      <c r="O2094" s="6">
        <v>84.642996828759294</v>
      </c>
      <c r="P2094" s="6">
        <v>-0.49264568790262298</v>
      </c>
      <c r="Q2094" s="6">
        <v>-26.474112981907901</v>
      </c>
    </row>
    <row r="2095" spans="1:17">
      <c r="A2095" s="6" t="s">
        <v>2213</v>
      </c>
      <c r="B2095" s="6" t="s">
        <v>38</v>
      </c>
      <c r="C2095" s="6" t="s">
        <v>4</v>
      </c>
      <c r="D2095" s="6" t="s">
        <v>24</v>
      </c>
      <c r="E2095" s="6" t="s">
        <v>11</v>
      </c>
      <c r="F2095" s="6">
        <v>222.131</v>
      </c>
      <c r="G2095" s="6">
        <v>83.539792614460097</v>
      </c>
      <c r="H2095" s="6">
        <v>0.84607858441144501</v>
      </c>
      <c r="I2095" s="6">
        <v>81.881478589013696</v>
      </c>
      <c r="J2095" s="6">
        <v>85.198106639906598</v>
      </c>
      <c r="K2095" s="6">
        <v>222.131</v>
      </c>
      <c r="L2095" s="6">
        <v>83.539792614460097</v>
      </c>
      <c r="M2095" s="6">
        <v>0.84607858441144501</v>
      </c>
      <c r="N2095" s="6">
        <v>81.881478589013696</v>
      </c>
      <c r="O2095" s="6">
        <v>85.198106639906598</v>
      </c>
      <c r="P2095" s="6">
        <v>0</v>
      </c>
      <c r="Q2095" s="6">
        <v>0</v>
      </c>
    </row>
    <row r="2096" spans="1:17">
      <c r="A2096" s="6" t="s">
        <v>2214</v>
      </c>
      <c r="B2096" s="6" t="s">
        <v>38</v>
      </c>
      <c r="C2096" s="6" t="s">
        <v>4</v>
      </c>
      <c r="D2096" s="6" t="s">
        <v>24</v>
      </c>
      <c r="E2096" s="6" t="s">
        <v>6</v>
      </c>
      <c r="F2096" s="6">
        <v>222.131</v>
      </c>
      <c r="G2096" s="6">
        <v>83.539792614460097</v>
      </c>
      <c r="H2096" s="6">
        <v>0.84607858441144501</v>
      </c>
      <c r="I2096" s="6">
        <v>81.881478589013696</v>
      </c>
      <c r="J2096" s="6">
        <v>85.198106639906598</v>
      </c>
      <c r="K2096" s="6">
        <v>229.122725803821</v>
      </c>
      <c r="L2096" s="6">
        <v>82.514001470169305</v>
      </c>
      <c r="M2096" s="6">
        <v>0.94382480424133097</v>
      </c>
      <c r="N2096" s="6">
        <v>80.664104853856301</v>
      </c>
      <c r="O2096" s="6">
        <v>84.363898086482394</v>
      </c>
      <c r="P2096" s="6">
        <v>-1.0257911442907801</v>
      </c>
      <c r="Q2096" s="6">
        <v>-55.124628747714702</v>
      </c>
    </row>
    <row r="2097" spans="1:17">
      <c r="A2097" s="6" t="s">
        <v>2215</v>
      </c>
      <c r="B2097" s="6" t="s">
        <v>38</v>
      </c>
      <c r="C2097" s="6" t="s">
        <v>4</v>
      </c>
      <c r="D2097" s="6" t="s">
        <v>24</v>
      </c>
      <c r="E2097" s="6" t="s">
        <v>8</v>
      </c>
      <c r="F2097" s="6">
        <v>222.131</v>
      </c>
      <c r="G2097" s="6">
        <v>83.539792614460097</v>
      </c>
      <c r="H2097" s="6">
        <v>0.84607858441144501</v>
      </c>
      <c r="I2097" s="6">
        <v>81.881478589013696</v>
      </c>
      <c r="J2097" s="6">
        <v>85.198106639906598</v>
      </c>
      <c r="K2097" s="6">
        <v>207.34549176655401</v>
      </c>
      <c r="L2097" s="6">
        <v>84.285195596969899</v>
      </c>
      <c r="M2097" s="6">
        <v>0.87357461850859996</v>
      </c>
      <c r="N2097" s="6">
        <v>82.572989344693099</v>
      </c>
      <c r="O2097" s="6">
        <v>85.997401849246799</v>
      </c>
      <c r="P2097" s="6">
        <v>0.74540298250981596</v>
      </c>
      <c r="Q2097" s="6">
        <v>40.056948148740503</v>
      </c>
    </row>
    <row r="2098" spans="1:17">
      <c r="A2098" s="6" t="s">
        <v>2216</v>
      </c>
      <c r="B2098" s="6" t="s">
        <v>28</v>
      </c>
      <c r="C2098" s="6" t="s">
        <v>4</v>
      </c>
      <c r="D2098" s="6" t="s">
        <v>24</v>
      </c>
      <c r="E2098" s="6" t="s">
        <v>7</v>
      </c>
      <c r="F2098" s="6">
        <v>521.88300000000004</v>
      </c>
      <c r="G2098" s="6">
        <v>79.459771594472599</v>
      </c>
      <c r="H2098" s="6">
        <v>0.74593870298742704</v>
      </c>
      <c r="I2098" s="6">
        <v>77.997731736617297</v>
      </c>
      <c r="J2098" s="6">
        <v>80.921811452328001</v>
      </c>
      <c r="K2098" s="6">
        <v>489.35805633190103</v>
      </c>
      <c r="L2098" s="6">
        <v>80.764758956537506</v>
      </c>
      <c r="M2098" s="6">
        <v>0.74104599735661303</v>
      </c>
      <c r="N2098" s="6">
        <v>79.312308801718501</v>
      </c>
      <c r="O2098" s="6">
        <v>82.217209111356496</v>
      </c>
      <c r="P2098" s="6">
        <v>1.30498736206488</v>
      </c>
      <c r="Q2098" s="6">
        <v>27.971362241832399</v>
      </c>
    </row>
    <row r="2099" spans="1:17">
      <c r="A2099" s="6" t="s">
        <v>2217</v>
      </c>
      <c r="B2099" s="6" t="s">
        <v>28</v>
      </c>
      <c r="C2099" s="6" t="s">
        <v>4</v>
      </c>
      <c r="D2099" s="6" t="s">
        <v>24</v>
      </c>
      <c r="E2099" s="6" t="s">
        <v>5</v>
      </c>
      <c r="F2099" s="6">
        <v>521.88300000000004</v>
      </c>
      <c r="G2099" s="6">
        <v>79.459771594472599</v>
      </c>
      <c r="H2099" s="6">
        <v>0.74593870298742704</v>
      </c>
      <c r="I2099" s="6">
        <v>77.997731736617297</v>
      </c>
      <c r="J2099" s="6">
        <v>80.921811452328001</v>
      </c>
      <c r="K2099" s="6">
        <v>474.66312357454802</v>
      </c>
      <c r="L2099" s="6">
        <v>80.683721524307003</v>
      </c>
      <c r="M2099" s="6">
        <v>0.76253535569534103</v>
      </c>
      <c r="N2099" s="6">
        <v>79.189152227144106</v>
      </c>
      <c r="O2099" s="6">
        <v>82.178290821469901</v>
      </c>
      <c r="P2099" s="6">
        <v>1.2239499298343799</v>
      </c>
      <c r="Q2099" s="6">
        <v>26.234389579905098</v>
      </c>
    </row>
    <row r="2100" spans="1:17">
      <c r="A2100" s="6" t="s">
        <v>2218</v>
      </c>
      <c r="B2100" s="6" t="s">
        <v>28</v>
      </c>
      <c r="C2100" s="6" t="s">
        <v>4</v>
      </c>
      <c r="D2100" s="6" t="s">
        <v>24</v>
      </c>
      <c r="E2100" s="6" t="s">
        <v>9</v>
      </c>
      <c r="F2100" s="6">
        <v>521.88300000000004</v>
      </c>
      <c r="G2100" s="6">
        <v>79.459771594472599</v>
      </c>
      <c r="H2100" s="6">
        <v>0.74593870298742704</v>
      </c>
      <c r="I2100" s="6">
        <v>77.997731736617297</v>
      </c>
      <c r="J2100" s="6">
        <v>80.921811452328001</v>
      </c>
      <c r="K2100" s="6">
        <v>509.803562118836</v>
      </c>
      <c r="L2100" s="6">
        <v>80.098821563658007</v>
      </c>
      <c r="M2100" s="6">
        <v>0.73637680547471696</v>
      </c>
      <c r="N2100" s="6">
        <v>78.655523024927504</v>
      </c>
      <c r="O2100" s="6">
        <v>81.542120102388395</v>
      </c>
      <c r="P2100" s="6">
        <v>0.63904996918536505</v>
      </c>
      <c r="Q2100" s="6">
        <v>13.6975258905434</v>
      </c>
    </row>
    <row r="2101" spans="1:17">
      <c r="A2101" s="6" t="s">
        <v>2219</v>
      </c>
      <c r="B2101" s="6" t="s">
        <v>28</v>
      </c>
      <c r="C2101" s="6" t="s">
        <v>4</v>
      </c>
      <c r="D2101" s="6" t="s">
        <v>24</v>
      </c>
      <c r="E2101" s="6" t="s">
        <v>12</v>
      </c>
      <c r="F2101" s="6">
        <v>521.88300000000004</v>
      </c>
      <c r="G2101" s="6">
        <v>79.459771594472599</v>
      </c>
      <c r="H2101" s="6">
        <v>0.74593870298742704</v>
      </c>
      <c r="I2101" s="6">
        <v>77.997731736617297</v>
      </c>
      <c r="J2101" s="6">
        <v>80.921811452328001</v>
      </c>
      <c r="K2101" s="6">
        <v>532.28568653876198</v>
      </c>
      <c r="L2101" s="6">
        <v>78.853878136564205</v>
      </c>
      <c r="M2101" s="6">
        <v>0.77643430799587598</v>
      </c>
      <c r="N2101" s="6">
        <v>77.3320668928922</v>
      </c>
      <c r="O2101" s="6">
        <v>80.375689380236096</v>
      </c>
      <c r="P2101" s="6">
        <v>-0.60589345790846505</v>
      </c>
      <c r="Q2101" s="6">
        <v>-12.9868425425192</v>
      </c>
    </row>
    <row r="2102" spans="1:17">
      <c r="A2102" s="6" t="s">
        <v>2220</v>
      </c>
      <c r="B2102" s="6" t="s">
        <v>28</v>
      </c>
      <c r="C2102" s="6" t="s">
        <v>4</v>
      </c>
      <c r="D2102" s="6" t="s">
        <v>24</v>
      </c>
      <c r="E2102" s="6" t="s">
        <v>10</v>
      </c>
      <c r="F2102" s="6">
        <v>521.88300000000004</v>
      </c>
      <c r="G2102" s="6">
        <v>79.459771594472599</v>
      </c>
      <c r="H2102" s="6">
        <v>0.74593870298742704</v>
      </c>
      <c r="I2102" s="6">
        <v>77.997731736617297</v>
      </c>
      <c r="J2102" s="6">
        <v>80.921811452328001</v>
      </c>
      <c r="K2102" s="6">
        <v>537.23883920978994</v>
      </c>
      <c r="L2102" s="6">
        <v>79.245267669797499</v>
      </c>
      <c r="M2102" s="6">
        <v>0.73569213155268498</v>
      </c>
      <c r="N2102" s="6">
        <v>77.803311091954299</v>
      </c>
      <c r="O2102" s="6">
        <v>80.687224247640799</v>
      </c>
      <c r="P2102" s="6">
        <v>-0.21450392467509999</v>
      </c>
      <c r="Q2102" s="6">
        <v>-4.5977203717039901</v>
      </c>
    </row>
    <row r="2103" spans="1:17">
      <c r="A2103" s="6" t="s">
        <v>2221</v>
      </c>
      <c r="B2103" s="6" t="s">
        <v>28</v>
      </c>
      <c r="C2103" s="6" t="s">
        <v>4</v>
      </c>
      <c r="D2103" s="6" t="s">
        <v>24</v>
      </c>
      <c r="E2103" s="6" t="s">
        <v>11</v>
      </c>
      <c r="F2103" s="6">
        <v>521.88300000000004</v>
      </c>
      <c r="G2103" s="6">
        <v>79.459771594472599</v>
      </c>
      <c r="H2103" s="6">
        <v>0.74593870298742704</v>
      </c>
      <c r="I2103" s="6">
        <v>77.997731736617297</v>
      </c>
      <c r="J2103" s="6">
        <v>80.921811452328001</v>
      </c>
      <c r="K2103" s="6">
        <v>519.88300000000004</v>
      </c>
      <c r="L2103" s="6">
        <v>79.838036101001094</v>
      </c>
      <c r="M2103" s="6">
        <v>0.69989885040583</v>
      </c>
      <c r="N2103" s="6">
        <v>78.466234354205696</v>
      </c>
      <c r="O2103" s="6">
        <v>81.209837847796507</v>
      </c>
      <c r="P2103" s="6">
        <v>0.378264506528453</v>
      </c>
      <c r="Q2103" s="6">
        <v>8.1077977020357501</v>
      </c>
    </row>
    <row r="2104" spans="1:17">
      <c r="A2104" s="6" t="s">
        <v>2222</v>
      </c>
      <c r="B2104" s="6" t="s">
        <v>28</v>
      </c>
      <c r="C2104" s="6" t="s">
        <v>4</v>
      </c>
      <c r="D2104" s="6" t="s">
        <v>24</v>
      </c>
      <c r="E2104" s="6" t="s">
        <v>6</v>
      </c>
      <c r="F2104" s="6">
        <v>521.88300000000004</v>
      </c>
      <c r="G2104" s="6">
        <v>79.459771594472599</v>
      </c>
      <c r="H2104" s="6">
        <v>0.74593870298742704</v>
      </c>
      <c r="I2104" s="6">
        <v>77.997731736617297</v>
      </c>
      <c r="J2104" s="6">
        <v>80.921811452328001</v>
      </c>
      <c r="K2104" s="6">
        <v>500.75852033783701</v>
      </c>
      <c r="L2104" s="6">
        <v>79.972432355538004</v>
      </c>
      <c r="M2104" s="6">
        <v>0.75157208739385895</v>
      </c>
      <c r="N2104" s="6">
        <v>78.499351064246</v>
      </c>
      <c r="O2104" s="6">
        <v>81.445513646829994</v>
      </c>
      <c r="P2104" s="6">
        <v>0.51266076106537595</v>
      </c>
      <c r="Q2104" s="6">
        <v>10.9884741199664</v>
      </c>
    </row>
    <row r="2105" spans="1:17">
      <c r="A2105" s="6" t="s">
        <v>2223</v>
      </c>
      <c r="B2105" s="6" t="s">
        <v>28</v>
      </c>
      <c r="C2105" s="6" t="s">
        <v>4</v>
      </c>
      <c r="D2105" s="6" t="s">
        <v>24</v>
      </c>
      <c r="E2105" s="6" t="s">
        <v>8</v>
      </c>
      <c r="F2105" s="6">
        <v>521.88300000000004</v>
      </c>
      <c r="G2105" s="6">
        <v>79.459771594472599</v>
      </c>
      <c r="H2105" s="6">
        <v>0.74593870298742704</v>
      </c>
      <c r="I2105" s="6">
        <v>77.997731736617297</v>
      </c>
      <c r="J2105" s="6">
        <v>80.921811452328001</v>
      </c>
      <c r="K2105" s="6">
        <v>472.23147393266999</v>
      </c>
      <c r="L2105" s="6">
        <v>80.886697304573204</v>
      </c>
      <c r="M2105" s="6">
        <v>0.74645807885802395</v>
      </c>
      <c r="N2105" s="6">
        <v>79.423639470011494</v>
      </c>
      <c r="O2105" s="6">
        <v>82.349755139134899</v>
      </c>
      <c r="P2105" s="6">
        <v>1.4269257101005799</v>
      </c>
      <c r="Q2105" s="6">
        <v>30.5850133799402</v>
      </c>
    </row>
    <row r="2106" spans="1:17">
      <c r="A2106" s="6" t="s">
        <v>2224</v>
      </c>
      <c r="B2106" s="6" t="s">
        <v>30</v>
      </c>
      <c r="C2106" s="6" t="s">
        <v>4</v>
      </c>
      <c r="D2106" s="6" t="s">
        <v>24</v>
      </c>
      <c r="E2106" s="6" t="s">
        <v>7</v>
      </c>
      <c r="F2106" s="6">
        <v>431.82400000000001</v>
      </c>
      <c r="G2106" s="6">
        <v>75.749308718192594</v>
      </c>
      <c r="H2106" s="6">
        <v>0.81569982875227998</v>
      </c>
      <c r="I2106" s="6">
        <v>74.150537053838207</v>
      </c>
      <c r="J2106" s="6">
        <v>77.348080382547096</v>
      </c>
      <c r="K2106" s="6">
        <v>395.28793058962799</v>
      </c>
      <c r="L2106" s="6">
        <v>76.769483399443999</v>
      </c>
      <c r="M2106" s="6">
        <v>0.80871841048416804</v>
      </c>
      <c r="N2106" s="6">
        <v>75.184395314894999</v>
      </c>
      <c r="O2106" s="6">
        <v>78.354571483992999</v>
      </c>
      <c r="P2106" s="6">
        <v>1.0201746812513499</v>
      </c>
      <c r="Q2106" s="6">
        <v>16.621677727323402</v>
      </c>
    </row>
    <row r="2107" spans="1:17">
      <c r="A2107" s="6" t="s">
        <v>2225</v>
      </c>
      <c r="B2107" s="6" t="s">
        <v>30</v>
      </c>
      <c r="C2107" s="6" t="s">
        <v>4</v>
      </c>
      <c r="D2107" s="6" t="s">
        <v>24</v>
      </c>
      <c r="E2107" s="6" t="s">
        <v>5</v>
      </c>
      <c r="F2107" s="6">
        <v>431.82400000000001</v>
      </c>
      <c r="G2107" s="6">
        <v>75.749308718192594</v>
      </c>
      <c r="H2107" s="6">
        <v>0.81569982875227998</v>
      </c>
      <c r="I2107" s="6">
        <v>74.150537053838207</v>
      </c>
      <c r="J2107" s="6">
        <v>77.348080382547096</v>
      </c>
      <c r="K2107" s="6">
        <v>370.868615024235</v>
      </c>
      <c r="L2107" s="6">
        <v>77.356189106377798</v>
      </c>
      <c r="M2107" s="6">
        <v>0.82252373478674001</v>
      </c>
      <c r="N2107" s="6">
        <v>75.744042586195803</v>
      </c>
      <c r="O2107" s="6">
        <v>78.968335626559806</v>
      </c>
      <c r="P2107" s="6">
        <v>1.6068803881851299</v>
      </c>
      <c r="Q2107" s="6">
        <v>26.180857503744601</v>
      </c>
    </row>
    <row r="2108" spans="1:17">
      <c r="A2108" s="6" t="s">
        <v>2226</v>
      </c>
      <c r="B2108" s="6" t="s">
        <v>30</v>
      </c>
      <c r="C2108" s="6" t="s">
        <v>4</v>
      </c>
      <c r="D2108" s="6" t="s">
        <v>24</v>
      </c>
      <c r="E2108" s="6" t="s">
        <v>9</v>
      </c>
      <c r="F2108" s="6">
        <v>431.82400000000001</v>
      </c>
      <c r="G2108" s="6">
        <v>75.749308718192594</v>
      </c>
      <c r="H2108" s="6">
        <v>0.81569982875227998</v>
      </c>
      <c r="I2108" s="6">
        <v>74.150537053838207</v>
      </c>
      <c r="J2108" s="6">
        <v>77.348080382547096</v>
      </c>
      <c r="K2108" s="6">
        <v>420.13667482948603</v>
      </c>
      <c r="L2108" s="6">
        <v>76.392723820717194</v>
      </c>
      <c r="M2108" s="6">
        <v>0.79220872251944097</v>
      </c>
      <c r="N2108" s="6">
        <v>74.8399947245791</v>
      </c>
      <c r="O2108" s="6">
        <v>77.945452916855302</v>
      </c>
      <c r="P2108" s="6">
        <v>0.64341510252454304</v>
      </c>
      <c r="Q2108" s="6">
        <v>10.483144382624401</v>
      </c>
    </row>
    <row r="2109" spans="1:17">
      <c r="A2109" s="6" t="s">
        <v>2227</v>
      </c>
      <c r="B2109" s="6" t="s">
        <v>30</v>
      </c>
      <c r="C2109" s="6" t="s">
        <v>4</v>
      </c>
      <c r="D2109" s="6" t="s">
        <v>24</v>
      </c>
      <c r="E2109" s="6" t="s">
        <v>12</v>
      </c>
      <c r="F2109" s="6">
        <v>431.82400000000001</v>
      </c>
      <c r="G2109" s="6">
        <v>75.749308718192594</v>
      </c>
      <c r="H2109" s="6">
        <v>0.81569982875227998</v>
      </c>
      <c r="I2109" s="6">
        <v>74.150537053838207</v>
      </c>
      <c r="J2109" s="6">
        <v>77.348080382547096</v>
      </c>
      <c r="K2109" s="6">
        <v>423.91018701849799</v>
      </c>
      <c r="L2109" s="6">
        <v>76.637660404154701</v>
      </c>
      <c r="M2109" s="6">
        <v>0.74609308621651804</v>
      </c>
      <c r="N2109" s="6">
        <v>75.1753179551703</v>
      </c>
      <c r="O2109" s="6">
        <v>78.100002853139102</v>
      </c>
      <c r="P2109" s="6">
        <v>0.88835168596205005</v>
      </c>
      <c r="Q2109" s="6">
        <v>14.4738893289076</v>
      </c>
    </row>
    <row r="2110" spans="1:17">
      <c r="A2110" s="6" t="s">
        <v>2228</v>
      </c>
      <c r="B2110" s="6" t="s">
        <v>30</v>
      </c>
      <c r="C2110" s="6" t="s">
        <v>4</v>
      </c>
      <c r="D2110" s="6" t="s">
        <v>24</v>
      </c>
      <c r="E2110" s="6" t="s">
        <v>10</v>
      </c>
      <c r="F2110" s="6">
        <v>431.82400000000001</v>
      </c>
      <c r="G2110" s="6">
        <v>75.749308718192594</v>
      </c>
      <c r="H2110" s="6">
        <v>0.81569982875227998</v>
      </c>
      <c r="I2110" s="6">
        <v>74.150537053838207</v>
      </c>
      <c r="J2110" s="6">
        <v>77.348080382547096</v>
      </c>
      <c r="K2110" s="6">
        <v>394.62806383579198</v>
      </c>
      <c r="L2110" s="6">
        <v>76.099293334852803</v>
      </c>
      <c r="M2110" s="6">
        <v>0.83248346950959595</v>
      </c>
      <c r="N2110" s="6">
        <v>74.467625734613904</v>
      </c>
      <c r="O2110" s="6">
        <v>77.730960935091602</v>
      </c>
      <c r="P2110" s="6">
        <v>0.34998461666012298</v>
      </c>
      <c r="Q2110" s="6">
        <v>5.7022896319185703</v>
      </c>
    </row>
    <row r="2111" spans="1:17">
      <c r="A2111" s="6" t="s">
        <v>2229</v>
      </c>
      <c r="B2111" s="6" t="s">
        <v>30</v>
      </c>
      <c r="C2111" s="6" t="s">
        <v>4</v>
      </c>
      <c r="D2111" s="6" t="s">
        <v>24</v>
      </c>
      <c r="E2111" s="6" t="s">
        <v>11</v>
      </c>
      <c r="F2111" s="6">
        <v>431.82400000000001</v>
      </c>
      <c r="G2111" s="6">
        <v>75.749308718192594</v>
      </c>
      <c r="H2111" s="6">
        <v>0.81569982875227998</v>
      </c>
      <c r="I2111" s="6">
        <v>74.150537053838207</v>
      </c>
      <c r="J2111" s="6">
        <v>77.348080382547096</v>
      </c>
      <c r="K2111" s="6">
        <v>434.14503321033197</v>
      </c>
      <c r="L2111" s="6">
        <v>75.362971934713997</v>
      </c>
      <c r="M2111" s="6">
        <v>0.85003854443316196</v>
      </c>
      <c r="N2111" s="6">
        <v>73.696896387625003</v>
      </c>
      <c r="O2111" s="6">
        <v>77.029047481803005</v>
      </c>
      <c r="P2111" s="6">
        <v>-0.38633678347866901</v>
      </c>
      <c r="Q2111" s="6">
        <v>-6.29457447553634</v>
      </c>
    </row>
    <row r="2112" spans="1:17">
      <c r="A2112" s="6" t="s">
        <v>2230</v>
      </c>
      <c r="B2112" s="6" t="s">
        <v>30</v>
      </c>
      <c r="C2112" s="6" t="s">
        <v>4</v>
      </c>
      <c r="D2112" s="6" t="s">
        <v>24</v>
      </c>
      <c r="E2112" s="6" t="s">
        <v>6</v>
      </c>
      <c r="F2112" s="6">
        <v>431.82400000000001</v>
      </c>
      <c r="G2112" s="6">
        <v>75.749308718192594</v>
      </c>
      <c r="H2112" s="6">
        <v>0.81569982875227998</v>
      </c>
      <c r="I2112" s="6">
        <v>74.150537053838207</v>
      </c>
      <c r="J2112" s="6">
        <v>77.348080382547096</v>
      </c>
      <c r="K2112" s="6">
        <v>400.24707716956601</v>
      </c>
      <c r="L2112" s="6">
        <v>76.764008295624294</v>
      </c>
      <c r="M2112" s="6">
        <v>0.80456590301431397</v>
      </c>
      <c r="N2112" s="6">
        <v>75.187059125716203</v>
      </c>
      <c r="O2112" s="6">
        <v>78.340957465532298</v>
      </c>
      <c r="P2112" s="6">
        <v>1.0146995774316101</v>
      </c>
      <c r="Q2112" s="6">
        <v>16.5324720129612</v>
      </c>
    </row>
    <row r="2113" spans="1:17">
      <c r="A2113" s="6" t="s">
        <v>2231</v>
      </c>
      <c r="B2113" s="6" t="s">
        <v>30</v>
      </c>
      <c r="C2113" s="6" t="s">
        <v>4</v>
      </c>
      <c r="D2113" s="6" t="s">
        <v>24</v>
      </c>
      <c r="E2113" s="6" t="s">
        <v>8</v>
      </c>
      <c r="F2113" s="6">
        <v>431.82400000000001</v>
      </c>
      <c r="G2113" s="6">
        <v>75.749308718192594</v>
      </c>
      <c r="H2113" s="6">
        <v>0.81569982875227998</v>
      </c>
      <c r="I2113" s="6">
        <v>74.150537053838207</v>
      </c>
      <c r="J2113" s="6">
        <v>77.348080382547096</v>
      </c>
      <c r="K2113" s="6">
        <v>394.47260863659898</v>
      </c>
      <c r="L2113" s="6">
        <v>76.749755026057301</v>
      </c>
      <c r="M2113" s="6">
        <v>0.81256650044408196</v>
      </c>
      <c r="N2113" s="6">
        <v>75.157124685186901</v>
      </c>
      <c r="O2113" s="6">
        <v>78.342385366927701</v>
      </c>
      <c r="P2113" s="6">
        <v>1.0004463078646799</v>
      </c>
      <c r="Q2113" s="6">
        <v>16.300243888056499</v>
      </c>
    </row>
    <row r="2114" spans="1:17">
      <c r="A2114" s="6" t="s">
        <v>2232</v>
      </c>
      <c r="B2114" s="6" t="s">
        <v>32</v>
      </c>
      <c r="C2114" s="6" t="s">
        <v>4</v>
      </c>
      <c r="D2114" s="6" t="s">
        <v>24</v>
      </c>
      <c r="E2114" s="6" t="s">
        <v>7</v>
      </c>
      <c r="F2114" s="6">
        <v>567.78</v>
      </c>
      <c r="G2114" s="6">
        <v>79.380150486057403</v>
      </c>
      <c r="H2114" s="6">
        <v>0.64314948179124798</v>
      </c>
      <c r="I2114" s="6">
        <v>78.119577501746505</v>
      </c>
      <c r="J2114" s="6">
        <v>80.640723470368201</v>
      </c>
      <c r="K2114" s="6">
        <v>506.54038425578398</v>
      </c>
      <c r="L2114" s="6">
        <v>81.092087272834107</v>
      </c>
      <c r="M2114" s="6">
        <v>0.62855915442093901</v>
      </c>
      <c r="N2114" s="6">
        <v>79.860111330169104</v>
      </c>
      <c r="O2114" s="6">
        <v>82.324063215499194</v>
      </c>
      <c r="P2114" s="6">
        <v>1.7119367867767299</v>
      </c>
      <c r="Q2114" s="6">
        <v>38.213017322032798</v>
      </c>
    </row>
    <row r="2115" spans="1:17">
      <c r="A2115" s="6" t="s">
        <v>2233</v>
      </c>
      <c r="B2115" s="6" t="s">
        <v>32</v>
      </c>
      <c r="C2115" s="6" t="s">
        <v>4</v>
      </c>
      <c r="D2115" s="6" t="s">
        <v>24</v>
      </c>
      <c r="E2115" s="6" t="s">
        <v>5</v>
      </c>
      <c r="F2115" s="6">
        <v>567.78</v>
      </c>
      <c r="G2115" s="6">
        <v>79.380150486057403</v>
      </c>
      <c r="H2115" s="6">
        <v>0.64314948179124798</v>
      </c>
      <c r="I2115" s="6">
        <v>78.119577501746505</v>
      </c>
      <c r="J2115" s="6">
        <v>80.640723470368201</v>
      </c>
      <c r="K2115" s="6">
        <v>484.25183467842902</v>
      </c>
      <c r="L2115" s="6">
        <v>81.075849208151595</v>
      </c>
      <c r="M2115" s="6">
        <v>0.68111146424098501</v>
      </c>
      <c r="N2115" s="6">
        <v>79.740870738239195</v>
      </c>
      <c r="O2115" s="6">
        <v>82.410827678063896</v>
      </c>
      <c r="P2115" s="6">
        <v>1.6956987220941599</v>
      </c>
      <c r="Q2115" s="6">
        <v>37.850559168329902</v>
      </c>
    </row>
    <row r="2116" spans="1:17">
      <c r="A2116" s="6" t="s">
        <v>2234</v>
      </c>
      <c r="B2116" s="6" t="s">
        <v>32</v>
      </c>
      <c r="C2116" s="6" t="s">
        <v>4</v>
      </c>
      <c r="D2116" s="6" t="s">
        <v>24</v>
      </c>
      <c r="E2116" s="6" t="s">
        <v>9</v>
      </c>
      <c r="F2116" s="6">
        <v>567.78</v>
      </c>
      <c r="G2116" s="6">
        <v>79.380150486057403</v>
      </c>
      <c r="H2116" s="6">
        <v>0.64314948179124798</v>
      </c>
      <c r="I2116" s="6">
        <v>78.119577501746505</v>
      </c>
      <c r="J2116" s="6">
        <v>80.640723470368201</v>
      </c>
      <c r="K2116" s="6">
        <v>555.77114766635702</v>
      </c>
      <c r="L2116" s="6">
        <v>79.807983615678793</v>
      </c>
      <c r="M2116" s="6">
        <v>0.63488875867816297</v>
      </c>
      <c r="N2116" s="6">
        <v>78.563601648669604</v>
      </c>
      <c r="O2116" s="6">
        <v>81.052365582687997</v>
      </c>
      <c r="P2116" s="6">
        <v>0.42783312962140502</v>
      </c>
      <c r="Q2116" s="6">
        <v>9.5498822850486693</v>
      </c>
    </row>
    <row r="2117" spans="1:17">
      <c r="A2117" s="6" t="s">
        <v>2235</v>
      </c>
      <c r="B2117" s="6" t="s">
        <v>32</v>
      </c>
      <c r="C2117" s="6" t="s">
        <v>4</v>
      </c>
      <c r="D2117" s="6" t="s">
        <v>24</v>
      </c>
      <c r="E2117" s="6" t="s">
        <v>12</v>
      </c>
      <c r="F2117" s="6">
        <v>567.78</v>
      </c>
      <c r="G2117" s="6">
        <v>79.380150486057403</v>
      </c>
      <c r="H2117" s="6">
        <v>0.64314948179124798</v>
      </c>
      <c r="I2117" s="6">
        <v>78.119577501746505</v>
      </c>
      <c r="J2117" s="6">
        <v>80.640723470368201</v>
      </c>
      <c r="K2117" s="6">
        <v>562.25487803823501</v>
      </c>
      <c r="L2117" s="6">
        <v>79.545192280914705</v>
      </c>
      <c r="M2117" s="6">
        <v>0.64420842507774301</v>
      </c>
      <c r="N2117" s="6">
        <v>78.282543767762306</v>
      </c>
      <c r="O2117" s="6">
        <v>80.807840794067005</v>
      </c>
      <c r="P2117" s="6">
        <v>0.16504179485728801</v>
      </c>
      <c r="Q2117" s="6">
        <v>3.6839823844286901</v>
      </c>
    </row>
    <row r="2118" spans="1:17">
      <c r="A2118" s="6" t="s">
        <v>2236</v>
      </c>
      <c r="B2118" s="6" t="s">
        <v>32</v>
      </c>
      <c r="C2118" s="6" t="s">
        <v>4</v>
      </c>
      <c r="D2118" s="6" t="s">
        <v>24</v>
      </c>
      <c r="E2118" s="6" t="s">
        <v>10</v>
      </c>
      <c r="F2118" s="6">
        <v>567.78</v>
      </c>
      <c r="G2118" s="6">
        <v>79.380150486057403</v>
      </c>
      <c r="H2118" s="6">
        <v>0.64314948179124798</v>
      </c>
      <c r="I2118" s="6">
        <v>78.119577501746505</v>
      </c>
      <c r="J2118" s="6">
        <v>80.640723470368201</v>
      </c>
      <c r="K2118" s="6">
        <v>560.03884862620998</v>
      </c>
      <c r="L2118" s="6">
        <v>79.498511479608396</v>
      </c>
      <c r="M2118" s="6">
        <v>0.64680437656971801</v>
      </c>
      <c r="N2118" s="6">
        <v>78.230774901531802</v>
      </c>
      <c r="O2118" s="6">
        <v>80.766248057685104</v>
      </c>
      <c r="P2118" s="6">
        <v>0.11836099355103601</v>
      </c>
      <c r="Q2118" s="6">
        <v>2.6419963235527102</v>
      </c>
    </row>
    <row r="2119" spans="1:17">
      <c r="A2119" s="6" t="s">
        <v>2237</v>
      </c>
      <c r="B2119" s="6" t="s">
        <v>32</v>
      </c>
      <c r="C2119" s="6" t="s">
        <v>4</v>
      </c>
      <c r="D2119" s="6" t="s">
        <v>24</v>
      </c>
      <c r="E2119" s="6" t="s">
        <v>11</v>
      </c>
      <c r="F2119" s="6">
        <v>567.78</v>
      </c>
      <c r="G2119" s="6">
        <v>79.380150486057403</v>
      </c>
      <c r="H2119" s="6">
        <v>0.64314948179124798</v>
      </c>
      <c r="I2119" s="6">
        <v>78.119577501746505</v>
      </c>
      <c r="J2119" s="6">
        <v>80.640723470368201</v>
      </c>
      <c r="K2119" s="6">
        <v>570.72736842105303</v>
      </c>
      <c r="L2119" s="6">
        <v>78.985075651349106</v>
      </c>
      <c r="M2119" s="6">
        <v>0.67986926632274103</v>
      </c>
      <c r="N2119" s="6">
        <v>77.652531889356595</v>
      </c>
      <c r="O2119" s="6">
        <v>80.317619413341703</v>
      </c>
      <c r="P2119" s="6">
        <v>-0.39507483470824001</v>
      </c>
      <c r="Q2119" s="6">
        <v>-8.8186676160106003</v>
      </c>
    </row>
    <row r="2120" spans="1:17">
      <c r="A2120" s="6" t="s">
        <v>2238</v>
      </c>
      <c r="B2120" s="6" t="s">
        <v>32</v>
      </c>
      <c r="C2120" s="6" t="s">
        <v>4</v>
      </c>
      <c r="D2120" s="6" t="s">
        <v>24</v>
      </c>
      <c r="E2120" s="6" t="s">
        <v>6</v>
      </c>
      <c r="F2120" s="6">
        <v>567.78</v>
      </c>
      <c r="G2120" s="6">
        <v>79.380150486057403</v>
      </c>
      <c r="H2120" s="6">
        <v>0.64314948179124798</v>
      </c>
      <c r="I2120" s="6">
        <v>78.119577501746505</v>
      </c>
      <c r="J2120" s="6">
        <v>80.640723470368201</v>
      </c>
      <c r="K2120" s="6">
        <v>552.83884892804303</v>
      </c>
      <c r="L2120" s="6">
        <v>79.760472107505393</v>
      </c>
      <c r="M2120" s="6">
        <v>0.62806752445080005</v>
      </c>
      <c r="N2120" s="6">
        <v>78.529459759581798</v>
      </c>
      <c r="O2120" s="6">
        <v>80.991484455428903</v>
      </c>
      <c r="P2120" s="6">
        <v>0.38032162144797599</v>
      </c>
      <c r="Q2120" s="6">
        <v>8.4893535909690794</v>
      </c>
    </row>
    <row r="2121" spans="1:17">
      <c r="A2121" s="6" t="s">
        <v>2239</v>
      </c>
      <c r="B2121" s="6" t="s">
        <v>32</v>
      </c>
      <c r="C2121" s="6" t="s">
        <v>4</v>
      </c>
      <c r="D2121" s="6" t="s">
        <v>24</v>
      </c>
      <c r="E2121" s="6" t="s">
        <v>8</v>
      </c>
      <c r="F2121" s="6">
        <v>567.78</v>
      </c>
      <c r="G2121" s="6">
        <v>79.380150486057403</v>
      </c>
      <c r="H2121" s="6">
        <v>0.64314948179124798</v>
      </c>
      <c r="I2121" s="6">
        <v>78.119577501746505</v>
      </c>
      <c r="J2121" s="6">
        <v>80.640723470368201</v>
      </c>
      <c r="K2121" s="6">
        <v>546.28692516623596</v>
      </c>
      <c r="L2121" s="6">
        <v>79.756015552328506</v>
      </c>
      <c r="M2121" s="6">
        <v>0.65231283215466296</v>
      </c>
      <c r="N2121" s="6">
        <v>78.477482401305295</v>
      </c>
      <c r="O2121" s="6">
        <v>81.034548703351604</v>
      </c>
      <c r="P2121" s="6">
        <v>0.37586506627107502</v>
      </c>
      <c r="Q2121" s="6">
        <v>8.3898765416487304</v>
      </c>
    </row>
    <row r="2122" spans="1:17">
      <c r="A2122" s="6" t="s">
        <v>2240</v>
      </c>
      <c r="B2122" s="6" t="s">
        <v>25</v>
      </c>
      <c r="C2122" s="6" t="s">
        <v>4</v>
      </c>
      <c r="D2122" s="6" t="s">
        <v>24</v>
      </c>
      <c r="E2122" s="6" t="s">
        <v>7</v>
      </c>
      <c r="F2122" s="6">
        <v>393.26100000000002</v>
      </c>
      <c r="G2122" s="6">
        <v>82.8062586096177</v>
      </c>
      <c r="H2122" s="6">
        <v>0.65986790001399998</v>
      </c>
      <c r="I2122" s="6">
        <v>81.512917525590296</v>
      </c>
      <c r="J2122" s="6">
        <v>84.099599693645203</v>
      </c>
      <c r="K2122" s="6">
        <v>359.55160026286001</v>
      </c>
      <c r="L2122" s="6">
        <v>84.198500488539395</v>
      </c>
      <c r="M2122" s="6">
        <v>0.64004247633060496</v>
      </c>
      <c r="N2122" s="6">
        <v>82.944017234931394</v>
      </c>
      <c r="O2122" s="6">
        <v>85.452983742147296</v>
      </c>
      <c r="P2122" s="6">
        <v>1.39224187892162</v>
      </c>
      <c r="Q2122" s="6">
        <v>292.909879613925</v>
      </c>
    </row>
    <row r="2123" spans="1:17">
      <c r="A2123" s="6" t="s">
        <v>2241</v>
      </c>
      <c r="B2123" s="6" t="s">
        <v>25</v>
      </c>
      <c r="C2123" s="6" t="s">
        <v>4</v>
      </c>
      <c r="D2123" s="6" t="s">
        <v>24</v>
      </c>
      <c r="E2123" s="6" t="s">
        <v>5</v>
      </c>
      <c r="F2123" s="6">
        <v>393.26100000000002</v>
      </c>
      <c r="G2123" s="6">
        <v>82.8062586096177</v>
      </c>
      <c r="H2123" s="6">
        <v>0.65986790001399998</v>
      </c>
      <c r="I2123" s="6">
        <v>81.512917525590296</v>
      </c>
      <c r="J2123" s="6">
        <v>84.099599693645203</v>
      </c>
      <c r="K2123" s="6">
        <v>393.31163007546297</v>
      </c>
      <c r="L2123" s="6">
        <v>82.941727890897894</v>
      </c>
      <c r="M2123" s="6">
        <v>0.64405666542621498</v>
      </c>
      <c r="N2123" s="6">
        <v>81.679376826662505</v>
      </c>
      <c r="O2123" s="6">
        <v>84.204078955133298</v>
      </c>
      <c r="P2123" s="6">
        <v>0.13546928128015201</v>
      </c>
      <c r="Q2123" s="6">
        <v>28.501003648797798</v>
      </c>
    </row>
    <row r="2124" spans="1:17">
      <c r="A2124" s="6" t="s">
        <v>2242</v>
      </c>
      <c r="B2124" s="6" t="s">
        <v>25</v>
      </c>
      <c r="C2124" s="6" t="s">
        <v>4</v>
      </c>
      <c r="D2124" s="6" t="s">
        <v>24</v>
      </c>
      <c r="E2124" s="6" t="s">
        <v>9</v>
      </c>
      <c r="F2124" s="6">
        <v>393.26100000000002</v>
      </c>
      <c r="G2124" s="6">
        <v>82.8062586096177</v>
      </c>
      <c r="H2124" s="6">
        <v>0.65986790001399998</v>
      </c>
      <c r="I2124" s="6">
        <v>81.512917525590296</v>
      </c>
      <c r="J2124" s="6">
        <v>84.099599693645203</v>
      </c>
      <c r="K2124" s="6">
        <v>395.17019643879098</v>
      </c>
      <c r="L2124" s="6">
        <v>82.577870575073106</v>
      </c>
      <c r="M2124" s="6">
        <v>0.66632638219658602</v>
      </c>
      <c r="N2124" s="6">
        <v>81.271870865967799</v>
      </c>
      <c r="O2124" s="6">
        <v>83.8838702841784</v>
      </c>
      <c r="P2124" s="6">
        <v>-0.22838803454460799</v>
      </c>
      <c r="Q2124" s="6">
        <v>-48.049920575250901</v>
      </c>
    </row>
    <row r="2125" spans="1:17">
      <c r="A2125" s="6" t="s">
        <v>2243</v>
      </c>
      <c r="B2125" s="6" t="s">
        <v>25</v>
      </c>
      <c r="C2125" s="6" t="s">
        <v>4</v>
      </c>
      <c r="D2125" s="6" t="s">
        <v>24</v>
      </c>
      <c r="E2125" s="6" t="s">
        <v>12</v>
      </c>
      <c r="F2125" s="6">
        <v>393.26100000000002</v>
      </c>
      <c r="G2125" s="6">
        <v>82.8062586096177</v>
      </c>
      <c r="H2125" s="6">
        <v>0.65986790001399998</v>
      </c>
      <c r="I2125" s="6">
        <v>81.512917525590296</v>
      </c>
      <c r="J2125" s="6">
        <v>84.099599693645203</v>
      </c>
      <c r="K2125" s="6">
        <v>391.92805485199602</v>
      </c>
      <c r="L2125" s="6">
        <v>82.925288379068803</v>
      </c>
      <c r="M2125" s="6">
        <v>0.65274197176637105</v>
      </c>
      <c r="N2125" s="6">
        <v>81.645914114406693</v>
      </c>
      <c r="O2125" s="6">
        <v>84.204662643730899</v>
      </c>
      <c r="P2125" s="6">
        <v>0.11902976945108899</v>
      </c>
      <c r="Q2125" s="6">
        <v>25.042340679621599</v>
      </c>
    </row>
    <row r="2126" spans="1:17">
      <c r="A2126" s="6" t="s">
        <v>2244</v>
      </c>
      <c r="B2126" s="6" t="s">
        <v>25</v>
      </c>
      <c r="C2126" s="6" t="s">
        <v>4</v>
      </c>
      <c r="D2126" s="6" t="s">
        <v>24</v>
      </c>
      <c r="E2126" s="6" t="s">
        <v>10</v>
      </c>
      <c r="F2126" s="6">
        <v>393.26100000000002</v>
      </c>
      <c r="G2126" s="6">
        <v>82.8062586096177</v>
      </c>
      <c r="H2126" s="6">
        <v>0.65986790001399998</v>
      </c>
      <c r="I2126" s="6">
        <v>81.512917525590296</v>
      </c>
      <c r="J2126" s="6">
        <v>84.099599693645203</v>
      </c>
      <c r="K2126" s="6">
        <v>418.02299092666698</v>
      </c>
      <c r="L2126" s="6">
        <v>82.283954644651303</v>
      </c>
      <c r="M2126" s="6">
        <v>0.607384504711452</v>
      </c>
      <c r="N2126" s="6">
        <v>81.093481015416899</v>
      </c>
      <c r="O2126" s="6">
        <v>83.474428273885806</v>
      </c>
      <c r="P2126" s="6">
        <v>-0.52230396496641196</v>
      </c>
      <c r="Q2126" s="6">
        <v>-109.886072108882</v>
      </c>
    </row>
    <row r="2127" spans="1:17">
      <c r="A2127" s="6" t="s">
        <v>2245</v>
      </c>
      <c r="B2127" s="6" t="s">
        <v>25</v>
      </c>
      <c r="C2127" s="6" t="s">
        <v>4</v>
      </c>
      <c r="D2127" s="6" t="s">
        <v>24</v>
      </c>
      <c r="E2127" s="6" t="s">
        <v>11</v>
      </c>
      <c r="F2127" s="6">
        <v>393.26100000000002</v>
      </c>
      <c r="G2127" s="6">
        <v>82.8062586096177</v>
      </c>
      <c r="H2127" s="6">
        <v>0.65986790001399998</v>
      </c>
      <c r="I2127" s="6">
        <v>81.512917525590296</v>
      </c>
      <c r="J2127" s="6">
        <v>84.099599693645203</v>
      </c>
      <c r="K2127" s="6">
        <v>393.26100000000002</v>
      </c>
      <c r="L2127" s="6">
        <v>82.8062586096177</v>
      </c>
      <c r="M2127" s="6">
        <v>0.65986790001399998</v>
      </c>
      <c r="N2127" s="6">
        <v>81.512917525590296</v>
      </c>
      <c r="O2127" s="6">
        <v>84.099599693645203</v>
      </c>
      <c r="P2127" s="6">
        <v>0</v>
      </c>
      <c r="Q2127" s="6">
        <v>0</v>
      </c>
    </row>
    <row r="2128" spans="1:17">
      <c r="A2128" s="6" t="s">
        <v>2246</v>
      </c>
      <c r="B2128" s="6" t="s">
        <v>25</v>
      </c>
      <c r="C2128" s="6" t="s">
        <v>4</v>
      </c>
      <c r="D2128" s="6" t="s">
        <v>24</v>
      </c>
      <c r="E2128" s="6" t="s">
        <v>6</v>
      </c>
      <c r="F2128" s="6">
        <v>393.26100000000002</v>
      </c>
      <c r="G2128" s="6">
        <v>82.8062586096177</v>
      </c>
      <c r="H2128" s="6">
        <v>0.65986790001399998</v>
      </c>
      <c r="I2128" s="6">
        <v>81.512917525590296</v>
      </c>
      <c r="J2128" s="6">
        <v>84.099599693645203</v>
      </c>
      <c r="K2128" s="6">
        <v>401.74987760567001</v>
      </c>
      <c r="L2128" s="6">
        <v>82.258435730915707</v>
      </c>
      <c r="M2128" s="6">
        <v>0.69693746427422598</v>
      </c>
      <c r="N2128" s="6">
        <v>80.892438300938196</v>
      </c>
      <c r="O2128" s="6">
        <v>83.624433160893105</v>
      </c>
      <c r="P2128" s="6">
        <v>-0.54782287870207802</v>
      </c>
      <c r="Q2128" s="6">
        <v>-115.254925081458</v>
      </c>
    </row>
    <row r="2129" spans="1:17">
      <c r="A2129" s="6" t="s">
        <v>2247</v>
      </c>
      <c r="B2129" s="6" t="s">
        <v>25</v>
      </c>
      <c r="C2129" s="6" t="s">
        <v>4</v>
      </c>
      <c r="D2129" s="6" t="s">
        <v>24</v>
      </c>
      <c r="E2129" s="6" t="s">
        <v>8</v>
      </c>
      <c r="F2129" s="6">
        <v>393.26100000000002</v>
      </c>
      <c r="G2129" s="6">
        <v>82.8062586096177</v>
      </c>
      <c r="H2129" s="6">
        <v>0.65986790001399998</v>
      </c>
      <c r="I2129" s="6">
        <v>81.512917525590296</v>
      </c>
      <c r="J2129" s="6">
        <v>84.099599693645203</v>
      </c>
      <c r="K2129" s="6">
        <v>389.56752323887901</v>
      </c>
      <c r="L2129" s="6">
        <v>82.933346631147003</v>
      </c>
      <c r="M2129" s="6">
        <v>0.66480176925144197</v>
      </c>
      <c r="N2129" s="6">
        <v>81.630335163414202</v>
      </c>
      <c r="O2129" s="6">
        <v>84.236358098879805</v>
      </c>
      <c r="P2129" s="6">
        <v>0.12708802152926099</v>
      </c>
      <c r="Q2129" s="6">
        <v>26.737693823246399</v>
      </c>
    </row>
    <row r="2130" spans="1:17">
      <c r="A2130" s="6" t="s">
        <v>2248</v>
      </c>
      <c r="B2130" s="6" t="s">
        <v>22</v>
      </c>
      <c r="C2130" s="6" t="s">
        <v>4</v>
      </c>
      <c r="D2130" s="6" t="s">
        <v>24</v>
      </c>
      <c r="E2130" s="6" t="s">
        <v>7</v>
      </c>
      <c r="F2130" s="6">
        <v>223.012</v>
      </c>
      <c r="G2130" s="6">
        <v>81.865428054020001</v>
      </c>
      <c r="H2130" s="6">
        <v>0.86154648946716605</v>
      </c>
      <c r="I2130" s="6">
        <v>80.176796934664296</v>
      </c>
      <c r="J2130" s="6">
        <v>83.554059173375606</v>
      </c>
      <c r="K2130" s="6">
        <v>214.96816087364999</v>
      </c>
      <c r="L2130" s="6">
        <v>82.575474258537497</v>
      </c>
      <c r="M2130" s="6">
        <v>0.84809421011492303</v>
      </c>
      <c r="N2130" s="6">
        <v>80.913209606712201</v>
      </c>
      <c r="O2130" s="6">
        <v>84.237738910362694</v>
      </c>
      <c r="P2130" s="6">
        <v>0.71004620451751099</v>
      </c>
      <c r="Q2130" s="6">
        <v>71.139999672724201</v>
      </c>
    </row>
    <row r="2131" spans="1:17">
      <c r="A2131" s="6" t="s">
        <v>2249</v>
      </c>
      <c r="B2131" s="6" t="s">
        <v>22</v>
      </c>
      <c r="C2131" s="6" t="s">
        <v>4</v>
      </c>
      <c r="D2131" s="6" t="s">
        <v>24</v>
      </c>
      <c r="E2131" s="6" t="s">
        <v>5</v>
      </c>
      <c r="F2131" s="6">
        <v>223.012</v>
      </c>
      <c r="G2131" s="6">
        <v>81.865428054020001</v>
      </c>
      <c r="H2131" s="6">
        <v>0.86154648946716605</v>
      </c>
      <c r="I2131" s="6">
        <v>80.176796934664296</v>
      </c>
      <c r="J2131" s="6">
        <v>83.554059173375606</v>
      </c>
      <c r="K2131" s="6">
        <v>222.06536413368499</v>
      </c>
      <c r="L2131" s="6">
        <v>81.889745346295896</v>
      </c>
      <c r="M2131" s="6">
        <v>0.86300882353291097</v>
      </c>
      <c r="N2131" s="6">
        <v>80.198248052171394</v>
      </c>
      <c r="O2131" s="6">
        <v>83.581242640420399</v>
      </c>
      <c r="P2131" s="6">
        <v>2.4317292275910101E-2</v>
      </c>
      <c r="Q2131" s="6">
        <v>2.4363656245797398</v>
      </c>
    </row>
    <row r="2132" spans="1:17">
      <c r="A2132" s="6" t="s">
        <v>2250</v>
      </c>
      <c r="B2132" s="6" t="s">
        <v>22</v>
      </c>
      <c r="C2132" s="6" t="s">
        <v>4</v>
      </c>
      <c r="D2132" s="6" t="s">
        <v>24</v>
      </c>
      <c r="E2132" s="6" t="s">
        <v>9</v>
      </c>
      <c r="F2132" s="6">
        <v>223.012</v>
      </c>
      <c r="G2132" s="6">
        <v>81.865428054020001</v>
      </c>
      <c r="H2132" s="6">
        <v>0.86154648946716605</v>
      </c>
      <c r="I2132" s="6">
        <v>80.176796934664296</v>
      </c>
      <c r="J2132" s="6">
        <v>83.554059173375606</v>
      </c>
      <c r="K2132" s="6">
        <v>215.58193724157999</v>
      </c>
      <c r="L2132" s="6">
        <v>82.420349436285207</v>
      </c>
      <c r="M2132" s="6">
        <v>0.84862356148501294</v>
      </c>
      <c r="N2132" s="6">
        <v>80.757047255774594</v>
      </c>
      <c r="O2132" s="6">
        <v>84.083651616795805</v>
      </c>
      <c r="P2132" s="6">
        <v>0.55492138226523502</v>
      </c>
      <c r="Q2132" s="6">
        <v>55.597940953098799</v>
      </c>
    </row>
    <row r="2133" spans="1:17">
      <c r="A2133" s="6" t="s">
        <v>2251</v>
      </c>
      <c r="B2133" s="6" t="s">
        <v>22</v>
      </c>
      <c r="C2133" s="6" t="s">
        <v>4</v>
      </c>
      <c r="D2133" s="6" t="s">
        <v>24</v>
      </c>
      <c r="E2133" s="6" t="s">
        <v>12</v>
      </c>
      <c r="F2133" s="6">
        <v>223.012</v>
      </c>
      <c r="G2133" s="6">
        <v>81.865428054020001</v>
      </c>
      <c r="H2133" s="6">
        <v>0.86154648946716605</v>
      </c>
      <c r="I2133" s="6">
        <v>80.176796934664296</v>
      </c>
      <c r="J2133" s="6">
        <v>83.554059173375606</v>
      </c>
      <c r="K2133" s="6">
        <v>222.712619935183</v>
      </c>
      <c r="L2133" s="6">
        <v>82.0895526492816</v>
      </c>
      <c r="M2133" s="6">
        <v>0.832601134399235</v>
      </c>
      <c r="N2133" s="6">
        <v>80.457654425859104</v>
      </c>
      <c r="O2133" s="6">
        <v>83.721450872704096</v>
      </c>
      <c r="P2133" s="6">
        <v>0.22412459526162801</v>
      </c>
      <c r="Q2133" s="6">
        <v>22.4551916933294</v>
      </c>
    </row>
    <row r="2134" spans="1:17">
      <c r="A2134" s="6" t="s">
        <v>2252</v>
      </c>
      <c r="B2134" s="6" t="s">
        <v>22</v>
      </c>
      <c r="C2134" s="6" t="s">
        <v>4</v>
      </c>
      <c r="D2134" s="6" t="s">
        <v>24</v>
      </c>
      <c r="E2134" s="6" t="s">
        <v>10</v>
      </c>
      <c r="F2134" s="6">
        <v>223.012</v>
      </c>
      <c r="G2134" s="6">
        <v>81.865428054020001</v>
      </c>
      <c r="H2134" s="6">
        <v>0.86154648946716605</v>
      </c>
      <c r="I2134" s="6">
        <v>80.176796934664296</v>
      </c>
      <c r="J2134" s="6">
        <v>83.554059173375606</v>
      </c>
      <c r="K2134" s="6">
        <v>233.46830398089301</v>
      </c>
      <c r="L2134" s="6">
        <v>81.253710584433094</v>
      </c>
      <c r="M2134" s="6">
        <v>0.86001329881167998</v>
      </c>
      <c r="N2134" s="6">
        <v>79.568084518762205</v>
      </c>
      <c r="O2134" s="6">
        <v>82.939336650103996</v>
      </c>
      <c r="P2134" s="6">
        <v>-0.61171746958689299</v>
      </c>
      <c r="Q2134" s="6">
        <v>-61.288378572183497</v>
      </c>
    </row>
    <row r="2135" spans="1:17">
      <c r="A2135" s="6" t="s">
        <v>2253</v>
      </c>
      <c r="B2135" s="6" t="s">
        <v>22</v>
      </c>
      <c r="C2135" s="6" t="s">
        <v>4</v>
      </c>
      <c r="D2135" s="6" t="s">
        <v>24</v>
      </c>
      <c r="E2135" s="6" t="s">
        <v>11</v>
      </c>
      <c r="F2135" s="6">
        <v>223.012</v>
      </c>
      <c r="G2135" s="6">
        <v>81.865428054020001</v>
      </c>
      <c r="H2135" s="6">
        <v>0.86154648946716605</v>
      </c>
      <c r="I2135" s="6">
        <v>80.176796934664296</v>
      </c>
      <c r="J2135" s="6">
        <v>83.554059173375606</v>
      </c>
      <c r="K2135" s="6">
        <v>224.69891588785001</v>
      </c>
      <c r="L2135" s="6">
        <v>81.484946769450303</v>
      </c>
      <c r="M2135" s="6">
        <v>0.90597355436673899</v>
      </c>
      <c r="N2135" s="6">
        <v>79.709238602891503</v>
      </c>
      <c r="O2135" s="6">
        <v>83.260654936009104</v>
      </c>
      <c r="P2135" s="6">
        <v>-0.38048128456965502</v>
      </c>
      <c r="Q2135" s="6">
        <v>-38.120671989445697</v>
      </c>
    </row>
    <row r="2136" spans="1:17">
      <c r="A2136" s="6" t="s">
        <v>2254</v>
      </c>
      <c r="B2136" s="6" t="s">
        <v>22</v>
      </c>
      <c r="C2136" s="6" t="s">
        <v>4</v>
      </c>
      <c r="D2136" s="6" t="s">
        <v>24</v>
      </c>
      <c r="E2136" s="6" t="s">
        <v>6</v>
      </c>
      <c r="F2136" s="6">
        <v>223.012</v>
      </c>
      <c r="G2136" s="6">
        <v>81.865428054020001</v>
      </c>
      <c r="H2136" s="6">
        <v>0.86154648946716605</v>
      </c>
      <c r="I2136" s="6">
        <v>80.176796934664296</v>
      </c>
      <c r="J2136" s="6">
        <v>83.554059173375606</v>
      </c>
      <c r="K2136" s="6">
        <v>216.75988141065801</v>
      </c>
      <c r="L2136" s="6">
        <v>81.893048830752605</v>
      </c>
      <c r="M2136" s="6">
        <v>0.94078089241594198</v>
      </c>
      <c r="N2136" s="6">
        <v>80.049118281617297</v>
      </c>
      <c r="O2136" s="6">
        <v>83.736979379887799</v>
      </c>
      <c r="P2136" s="6">
        <v>2.7620776732604199E-2</v>
      </c>
      <c r="Q2136" s="6">
        <v>2.7673439210242199</v>
      </c>
    </row>
    <row r="2137" spans="1:17">
      <c r="A2137" s="6" t="s">
        <v>2255</v>
      </c>
      <c r="B2137" s="6" t="s">
        <v>22</v>
      </c>
      <c r="C2137" s="6" t="s">
        <v>4</v>
      </c>
      <c r="D2137" s="6" t="s">
        <v>24</v>
      </c>
      <c r="E2137" s="6" t="s">
        <v>8</v>
      </c>
      <c r="F2137" s="6">
        <v>223.012</v>
      </c>
      <c r="G2137" s="6">
        <v>81.865428054020001</v>
      </c>
      <c r="H2137" s="6">
        <v>0.86154648946716605</v>
      </c>
      <c r="I2137" s="6">
        <v>80.176796934664296</v>
      </c>
      <c r="J2137" s="6">
        <v>83.554059173375606</v>
      </c>
      <c r="K2137" s="6">
        <v>211.451806785337</v>
      </c>
      <c r="L2137" s="6">
        <v>82.314693559912598</v>
      </c>
      <c r="M2137" s="6">
        <v>0.93368175767774197</v>
      </c>
      <c r="N2137" s="6">
        <v>80.4846773148642</v>
      </c>
      <c r="O2137" s="6">
        <v>84.144709804960897</v>
      </c>
      <c r="P2137" s="6">
        <v>0.44926550589258302</v>
      </c>
      <c r="Q2137" s="6">
        <v>45.012208696872896</v>
      </c>
    </row>
    <row r="2138" spans="1:17">
      <c r="A2138" s="6" t="s">
        <v>2256</v>
      </c>
      <c r="B2138" s="6" t="s">
        <v>59</v>
      </c>
      <c r="C2138" s="6" t="s">
        <v>4</v>
      </c>
      <c r="D2138" s="6" t="s">
        <v>24</v>
      </c>
      <c r="E2138" s="6" t="s">
        <v>7</v>
      </c>
      <c r="F2138" s="6">
        <v>165.95599999999999</v>
      </c>
      <c r="G2138" s="6">
        <v>78.614966046249407</v>
      </c>
      <c r="H2138" s="6">
        <v>1.06462578976193</v>
      </c>
      <c r="I2138" s="6">
        <v>76.528299498316002</v>
      </c>
      <c r="J2138" s="6">
        <v>80.701632594182797</v>
      </c>
      <c r="K2138" s="6">
        <v>147.77670183586099</v>
      </c>
      <c r="L2138" s="6">
        <v>79.844534220290001</v>
      </c>
      <c r="M2138" s="6">
        <v>1.1656362424289</v>
      </c>
      <c r="N2138" s="6">
        <v>77.559887185129398</v>
      </c>
      <c r="O2138" s="6">
        <v>82.129181255450604</v>
      </c>
      <c r="P2138" s="6">
        <v>1.2295681740405899</v>
      </c>
      <c r="Q2138" s="6">
        <v>27.186400840104501</v>
      </c>
    </row>
    <row r="2139" spans="1:17">
      <c r="A2139" s="6" t="s">
        <v>2257</v>
      </c>
      <c r="B2139" s="6" t="s">
        <v>59</v>
      </c>
      <c r="C2139" s="6" t="s">
        <v>4</v>
      </c>
      <c r="D2139" s="6" t="s">
        <v>24</v>
      </c>
      <c r="E2139" s="6" t="s">
        <v>5</v>
      </c>
      <c r="F2139" s="6">
        <v>165.95599999999999</v>
      </c>
      <c r="G2139" s="6">
        <v>78.614966046249407</v>
      </c>
      <c r="H2139" s="6">
        <v>1.06462578976193</v>
      </c>
      <c r="I2139" s="6">
        <v>76.528299498316002</v>
      </c>
      <c r="J2139" s="6">
        <v>80.701632594182797</v>
      </c>
      <c r="K2139" s="6">
        <v>149.56139965746101</v>
      </c>
      <c r="L2139" s="6">
        <v>79.775821305074302</v>
      </c>
      <c r="M2139" s="6">
        <v>1.1307377719535401</v>
      </c>
      <c r="N2139" s="6">
        <v>77.559575272045393</v>
      </c>
      <c r="O2139" s="6">
        <v>81.992067338103297</v>
      </c>
      <c r="P2139" s="6">
        <v>1.1608552588249199</v>
      </c>
      <c r="Q2139" s="6">
        <v>25.667122043381401</v>
      </c>
    </row>
    <row r="2140" spans="1:17">
      <c r="A2140" s="6" t="s">
        <v>2258</v>
      </c>
      <c r="B2140" s="6" t="s">
        <v>59</v>
      </c>
      <c r="C2140" s="6" t="s">
        <v>4</v>
      </c>
      <c r="D2140" s="6" t="s">
        <v>24</v>
      </c>
      <c r="E2140" s="6" t="s">
        <v>9</v>
      </c>
      <c r="F2140" s="6">
        <v>165.95599999999999</v>
      </c>
      <c r="G2140" s="6">
        <v>78.614966046249407</v>
      </c>
      <c r="H2140" s="6">
        <v>1.06462578976193</v>
      </c>
      <c r="I2140" s="6">
        <v>76.528299498316002</v>
      </c>
      <c r="J2140" s="6">
        <v>80.701632594182797</v>
      </c>
      <c r="K2140" s="6">
        <v>165.476473119562</v>
      </c>
      <c r="L2140" s="6">
        <v>79.185484731990002</v>
      </c>
      <c r="M2140" s="6">
        <v>1.0041963068253299</v>
      </c>
      <c r="N2140" s="6">
        <v>77.217259970612304</v>
      </c>
      <c r="O2140" s="6">
        <v>81.1537094933677</v>
      </c>
      <c r="P2140" s="6">
        <v>0.57051868574059506</v>
      </c>
      <c r="Q2140" s="6">
        <v>12.6144690508241</v>
      </c>
    </row>
    <row r="2141" spans="1:17">
      <c r="A2141" s="6" t="s">
        <v>2259</v>
      </c>
      <c r="B2141" s="6" t="s">
        <v>59</v>
      </c>
      <c r="C2141" s="6" t="s">
        <v>4</v>
      </c>
      <c r="D2141" s="6" t="s">
        <v>24</v>
      </c>
      <c r="E2141" s="6" t="s">
        <v>12</v>
      </c>
      <c r="F2141" s="6">
        <v>165.95599999999999</v>
      </c>
      <c r="G2141" s="6">
        <v>78.614966046249407</v>
      </c>
      <c r="H2141" s="6">
        <v>1.06462578976193</v>
      </c>
      <c r="I2141" s="6">
        <v>76.528299498316002</v>
      </c>
      <c r="J2141" s="6">
        <v>80.701632594182797</v>
      </c>
      <c r="K2141" s="6">
        <v>164.453646939599</v>
      </c>
      <c r="L2141" s="6">
        <v>79.078620820593201</v>
      </c>
      <c r="M2141" s="6">
        <v>1.0265406422889001</v>
      </c>
      <c r="N2141" s="6">
        <v>77.066601161706998</v>
      </c>
      <c r="O2141" s="6">
        <v>81.090640479479504</v>
      </c>
      <c r="P2141" s="6">
        <v>0.46365477434380897</v>
      </c>
      <c r="Q2141" s="6">
        <v>10.251651606528</v>
      </c>
    </row>
    <row r="2142" spans="1:17">
      <c r="A2142" s="6" t="s">
        <v>2260</v>
      </c>
      <c r="B2142" s="6" t="s">
        <v>59</v>
      </c>
      <c r="C2142" s="6" t="s">
        <v>4</v>
      </c>
      <c r="D2142" s="6" t="s">
        <v>24</v>
      </c>
      <c r="E2142" s="6" t="s">
        <v>10</v>
      </c>
      <c r="F2142" s="6">
        <v>165.95599999999999</v>
      </c>
      <c r="G2142" s="6">
        <v>78.614966046249407</v>
      </c>
      <c r="H2142" s="6">
        <v>1.06462578976193</v>
      </c>
      <c r="I2142" s="6">
        <v>76.528299498316002</v>
      </c>
      <c r="J2142" s="6">
        <v>80.701632594182797</v>
      </c>
      <c r="K2142" s="6">
        <v>169.55973402379601</v>
      </c>
      <c r="L2142" s="6">
        <v>78.467007593209303</v>
      </c>
      <c r="M2142" s="6">
        <v>1.05131342986551</v>
      </c>
      <c r="N2142" s="6">
        <v>76.406433270672906</v>
      </c>
      <c r="O2142" s="6">
        <v>80.527581915745799</v>
      </c>
      <c r="P2142" s="6">
        <v>-0.147958453040061</v>
      </c>
      <c r="Q2142" s="6">
        <v>-3.2714394345539399</v>
      </c>
    </row>
    <row r="2143" spans="1:17">
      <c r="A2143" s="6" t="s">
        <v>2261</v>
      </c>
      <c r="B2143" s="6" t="s">
        <v>59</v>
      </c>
      <c r="C2143" s="6" t="s">
        <v>4</v>
      </c>
      <c r="D2143" s="6" t="s">
        <v>24</v>
      </c>
      <c r="E2143" s="6" t="s">
        <v>11</v>
      </c>
      <c r="F2143" s="6">
        <v>165.95599999999999</v>
      </c>
      <c r="G2143" s="6">
        <v>78.614966046249407</v>
      </c>
      <c r="H2143" s="6">
        <v>1.06462578976193</v>
      </c>
      <c r="I2143" s="6">
        <v>76.528299498316002</v>
      </c>
      <c r="J2143" s="6">
        <v>80.701632594182797</v>
      </c>
      <c r="K2143" s="6">
        <v>165.342597938144</v>
      </c>
      <c r="L2143" s="6">
        <v>78.793309964977297</v>
      </c>
      <c r="M2143" s="6">
        <v>1.0424069939865701</v>
      </c>
      <c r="N2143" s="6">
        <v>76.750192256763597</v>
      </c>
      <c r="O2143" s="6">
        <v>80.836427673190997</v>
      </c>
      <c r="P2143" s="6">
        <v>0.178343918727876</v>
      </c>
      <c r="Q2143" s="6">
        <v>3.9432781071405398</v>
      </c>
    </row>
    <row r="2144" spans="1:17">
      <c r="A2144" s="6" t="s">
        <v>2262</v>
      </c>
      <c r="B2144" s="6" t="s">
        <v>59</v>
      </c>
      <c r="C2144" s="6" t="s">
        <v>4</v>
      </c>
      <c r="D2144" s="6" t="s">
        <v>24</v>
      </c>
      <c r="E2144" s="6" t="s">
        <v>6</v>
      </c>
      <c r="F2144" s="6">
        <v>165.95599999999999</v>
      </c>
      <c r="G2144" s="6">
        <v>78.614966046249407</v>
      </c>
      <c r="H2144" s="6">
        <v>1.06462578976193</v>
      </c>
      <c r="I2144" s="6">
        <v>76.528299498316002</v>
      </c>
      <c r="J2144" s="6">
        <v>80.701632594182797</v>
      </c>
      <c r="K2144" s="6">
        <v>168.39488180268901</v>
      </c>
      <c r="L2144" s="6">
        <v>78.481561299409506</v>
      </c>
      <c r="M2144" s="6">
        <v>1.0507278610802699</v>
      </c>
      <c r="N2144" s="6">
        <v>76.422134691692193</v>
      </c>
      <c r="O2144" s="6">
        <v>80.540987907126805</v>
      </c>
      <c r="P2144" s="6">
        <v>-0.13340474683988601</v>
      </c>
      <c r="Q2144" s="6">
        <v>-2.94964931439586</v>
      </c>
    </row>
    <row r="2145" spans="1:17">
      <c r="A2145" s="6" t="s">
        <v>2263</v>
      </c>
      <c r="B2145" s="6" t="s">
        <v>59</v>
      </c>
      <c r="C2145" s="6" t="s">
        <v>4</v>
      </c>
      <c r="D2145" s="6" t="s">
        <v>24</v>
      </c>
      <c r="E2145" s="6" t="s">
        <v>8</v>
      </c>
      <c r="F2145" s="6">
        <v>165.95599999999999</v>
      </c>
      <c r="G2145" s="6">
        <v>78.614966046249407</v>
      </c>
      <c r="H2145" s="6">
        <v>1.06462578976193</v>
      </c>
      <c r="I2145" s="6">
        <v>76.528299498316002</v>
      </c>
      <c r="J2145" s="6">
        <v>80.701632594182797</v>
      </c>
      <c r="K2145" s="6">
        <v>146.570429774481</v>
      </c>
      <c r="L2145" s="6">
        <v>79.816120889079301</v>
      </c>
      <c r="M2145" s="6">
        <v>1.12397493070052</v>
      </c>
      <c r="N2145" s="6">
        <v>77.613130024906297</v>
      </c>
      <c r="O2145" s="6">
        <v>82.019111753252304</v>
      </c>
      <c r="P2145" s="6">
        <v>1.2011548428298899</v>
      </c>
      <c r="Q2145" s="6">
        <v>26.5581671009712</v>
      </c>
    </row>
    <row r="2146" spans="1:17">
      <c r="A2146" s="6" t="s">
        <v>2264</v>
      </c>
      <c r="B2146" s="6" t="s">
        <v>68</v>
      </c>
      <c r="C2146" s="6" t="s">
        <v>4</v>
      </c>
      <c r="D2146" s="6" t="s">
        <v>24</v>
      </c>
      <c r="E2146" s="6" t="s">
        <v>7</v>
      </c>
      <c r="F2146" s="6">
        <v>307.03399999999999</v>
      </c>
      <c r="G2146" s="6">
        <v>81.918262235533405</v>
      </c>
      <c r="H2146" s="6">
        <v>0.917418505295441</v>
      </c>
      <c r="I2146" s="6">
        <v>80.120121965154397</v>
      </c>
      <c r="J2146" s="6">
        <v>83.716402505912498</v>
      </c>
      <c r="K2146" s="6">
        <v>299.90102330031499</v>
      </c>
      <c r="L2146" s="6">
        <v>82.563379523296405</v>
      </c>
      <c r="M2146" s="6">
        <v>0.89102406884238605</v>
      </c>
      <c r="N2146" s="6">
        <v>80.816972348365397</v>
      </c>
      <c r="O2146" s="6">
        <v>84.309786698227498</v>
      </c>
      <c r="P2146" s="6">
        <v>0.64511728776301402</v>
      </c>
      <c r="Q2146" s="6">
        <v>18.411129853553501</v>
      </c>
    </row>
    <row r="2147" spans="1:17">
      <c r="A2147" s="6" t="s">
        <v>2265</v>
      </c>
      <c r="B2147" s="6" t="s">
        <v>68</v>
      </c>
      <c r="C2147" s="6" t="s">
        <v>4</v>
      </c>
      <c r="D2147" s="6" t="s">
        <v>24</v>
      </c>
      <c r="E2147" s="6" t="s">
        <v>5</v>
      </c>
      <c r="F2147" s="6">
        <v>307.03399999999999</v>
      </c>
      <c r="G2147" s="6">
        <v>81.918262235533405</v>
      </c>
      <c r="H2147" s="6">
        <v>0.917418505295441</v>
      </c>
      <c r="I2147" s="6">
        <v>80.120121965154397</v>
      </c>
      <c r="J2147" s="6">
        <v>83.716402505912498</v>
      </c>
      <c r="K2147" s="6">
        <v>316.353398675579</v>
      </c>
      <c r="L2147" s="6">
        <v>82.184281278478494</v>
      </c>
      <c r="M2147" s="6">
        <v>0.86056254476627203</v>
      </c>
      <c r="N2147" s="6">
        <v>80.497578690736603</v>
      </c>
      <c r="O2147" s="6">
        <v>83.870983866220399</v>
      </c>
      <c r="P2147" s="6">
        <v>0.26601904294504702</v>
      </c>
      <c r="Q2147" s="6">
        <v>7.5919700744067704</v>
      </c>
    </row>
    <row r="2148" spans="1:17">
      <c r="A2148" s="6" t="s">
        <v>2266</v>
      </c>
      <c r="B2148" s="6" t="s">
        <v>68</v>
      </c>
      <c r="C2148" s="6" t="s">
        <v>4</v>
      </c>
      <c r="D2148" s="6" t="s">
        <v>24</v>
      </c>
      <c r="E2148" s="6" t="s">
        <v>9</v>
      </c>
      <c r="F2148" s="6">
        <v>307.03399999999999</v>
      </c>
      <c r="G2148" s="6">
        <v>81.918262235533405</v>
      </c>
      <c r="H2148" s="6">
        <v>0.917418505295441</v>
      </c>
      <c r="I2148" s="6">
        <v>80.120121965154397</v>
      </c>
      <c r="J2148" s="6">
        <v>83.716402505912498</v>
      </c>
      <c r="K2148" s="6">
        <v>297.548058690983</v>
      </c>
      <c r="L2148" s="6">
        <v>82.4239239229817</v>
      </c>
      <c r="M2148" s="6">
        <v>0.91965372171588999</v>
      </c>
      <c r="N2148" s="6">
        <v>80.621402628418593</v>
      </c>
      <c r="O2148" s="6">
        <v>84.226445217544907</v>
      </c>
      <c r="P2148" s="6">
        <v>0.50566168744829598</v>
      </c>
      <c r="Q2148" s="6">
        <v>14.431178897499199</v>
      </c>
    </row>
    <row r="2149" spans="1:17">
      <c r="A2149" s="6" t="s">
        <v>2267</v>
      </c>
      <c r="B2149" s="6" t="s">
        <v>68</v>
      </c>
      <c r="C2149" s="6" t="s">
        <v>4</v>
      </c>
      <c r="D2149" s="6" t="s">
        <v>24</v>
      </c>
      <c r="E2149" s="6" t="s">
        <v>12</v>
      </c>
      <c r="F2149" s="6">
        <v>307.03399999999999</v>
      </c>
      <c r="G2149" s="6">
        <v>81.918262235533405</v>
      </c>
      <c r="H2149" s="6">
        <v>0.917418505295441</v>
      </c>
      <c r="I2149" s="6">
        <v>80.120121965154397</v>
      </c>
      <c r="J2149" s="6">
        <v>83.716402505912498</v>
      </c>
      <c r="K2149" s="6">
        <v>301.31953272959299</v>
      </c>
      <c r="L2149" s="6">
        <v>82.382877220268199</v>
      </c>
      <c r="M2149" s="6">
        <v>0.88911840989038704</v>
      </c>
      <c r="N2149" s="6">
        <v>80.640205136883097</v>
      </c>
      <c r="O2149" s="6">
        <v>84.125549303653401</v>
      </c>
      <c r="P2149" s="6">
        <v>0.464614984734808</v>
      </c>
      <c r="Q2149" s="6">
        <v>13.259738931382801</v>
      </c>
    </row>
    <row r="2150" spans="1:17">
      <c r="A2150" s="6" t="s">
        <v>2268</v>
      </c>
      <c r="B2150" s="6" t="s">
        <v>68</v>
      </c>
      <c r="C2150" s="6" t="s">
        <v>4</v>
      </c>
      <c r="D2150" s="6" t="s">
        <v>24</v>
      </c>
      <c r="E2150" s="6" t="s">
        <v>10</v>
      </c>
      <c r="F2150" s="6">
        <v>307.03399999999999</v>
      </c>
      <c r="G2150" s="6">
        <v>81.918262235533405</v>
      </c>
      <c r="H2150" s="6">
        <v>0.917418505295441</v>
      </c>
      <c r="I2150" s="6">
        <v>80.120121965154397</v>
      </c>
      <c r="J2150" s="6">
        <v>83.716402505912498</v>
      </c>
      <c r="K2150" s="6">
        <v>324.837509284227</v>
      </c>
      <c r="L2150" s="6">
        <v>81.423489427826397</v>
      </c>
      <c r="M2150" s="6">
        <v>0.87994704067501694</v>
      </c>
      <c r="N2150" s="6">
        <v>79.698793228103398</v>
      </c>
      <c r="O2150" s="6">
        <v>83.148185627549395</v>
      </c>
      <c r="P2150" s="6">
        <v>-0.49477280770705101</v>
      </c>
      <c r="Q2150" s="6">
        <v>-14.1204190051842</v>
      </c>
    </row>
    <row r="2151" spans="1:17">
      <c r="A2151" s="6" t="s">
        <v>2269</v>
      </c>
      <c r="B2151" s="6" t="s">
        <v>68</v>
      </c>
      <c r="C2151" s="6" t="s">
        <v>4</v>
      </c>
      <c r="D2151" s="6" t="s">
        <v>24</v>
      </c>
      <c r="E2151" s="6" t="s">
        <v>11</v>
      </c>
      <c r="F2151" s="6">
        <v>307.03399999999999</v>
      </c>
      <c r="G2151" s="6">
        <v>81.918262235533405</v>
      </c>
      <c r="H2151" s="6">
        <v>0.917418505295441</v>
      </c>
      <c r="I2151" s="6">
        <v>80.120121965154397</v>
      </c>
      <c r="J2151" s="6">
        <v>83.716402505912498</v>
      </c>
      <c r="K2151" s="6">
        <v>306.66612435233202</v>
      </c>
      <c r="L2151" s="6">
        <v>82.013174902552294</v>
      </c>
      <c r="M2151" s="6">
        <v>0.90503829142117898</v>
      </c>
      <c r="N2151" s="6">
        <v>80.239299851366795</v>
      </c>
      <c r="O2151" s="6">
        <v>83.787049953737807</v>
      </c>
      <c r="P2151" s="6">
        <v>9.4912667018846306E-2</v>
      </c>
      <c r="Q2151" s="6">
        <v>2.70873137393427</v>
      </c>
    </row>
    <row r="2152" spans="1:17">
      <c r="A2152" s="6" t="s">
        <v>2270</v>
      </c>
      <c r="B2152" s="6" t="s">
        <v>68</v>
      </c>
      <c r="C2152" s="6" t="s">
        <v>4</v>
      </c>
      <c r="D2152" s="6" t="s">
        <v>24</v>
      </c>
      <c r="E2152" s="6" t="s">
        <v>6</v>
      </c>
      <c r="F2152" s="6">
        <v>307.03399999999999</v>
      </c>
      <c r="G2152" s="6">
        <v>81.918262235533405</v>
      </c>
      <c r="H2152" s="6">
        <v>0.917418505295441</v>
      </c>
      <c r="I2152" s="6">
        <v>80.120121965154397</v>
      </c>
      <c r="J2152" s="6">
        <v>83.716402505912498</v>
      </c>
      <c r="K2152" s="6">
        <v>280.19780525934499</v>
      </c>
      <c r="L2152" s="6">
        <v>83.096743318662007</v>
      </c>
      <c r="M2152" s="6">
        <v>0.95296349735011698</v>
      </c>
      <c r="N2152" s="6">
        <v>81.228934863855798</v>
      </c>
      <c r="O2152" s="6">
        <v>84.964551773468301</v>
      </c>
      <c r="P2152" s="6">
        <v>1.1784810831285999</v>
      </c>
      <c r="Q2152" s="6">
        <v>33.632904687259803</v>
      </c>
    </row>
    <row r="2153" spans="1:17">
      <c r="A2153" s="6" t="s">
        <v>2271</v>
      </c>
      <c r="B2153" s="6" t="s">
        <v>68</v>
      </c>
      <c r="C2153" s="6" t="s">
        <v>4</v>
      </c>
      <c r="D2153" s="6" t="s">
        <v>24</v>
      </c>
      <c r="E2153" s="6" t="s">
        <v>8</v>
      </c>
      <c r="F2153" s="6">
        <v>307.03399999999999</v>
      </c>
      <c r="G2153" s="6">
        <v>81.918262235533405</v>
      </c>
      <c r="H2153" s="6">
        <v>0.917418505295441</v>
      </c>
      <c r="I2153" s="6">
        <v>80.120121965154397</v>
      </c>
      <c r="J2153" s="6">
        <v>83.716402505912498</v>
      </c>
      <c r="K2153" s="6">
        <v>293.58666360029201</v>
      </c>
      <c r="L2153" s="6">
        <v>82.762181023653994</v>
      </c>
      <c r="M2153" s="6">
        <v>0.90996517791547304</v>
      </c>
      <c r="N2153" s="6">
        <v>80.978649274939698</v>
      </c>
      <c r="O2153" s="6">
        <v>84.545712772368404</v>
      </c>
      <c r="P2153" s="6">
        <v>0.84391878812060395</v>
      </c>
      <c r="Q2153" s="6">
        <v>24.084765187147902</v>
      </c>
    </row>
    <row r="2154" spans="1:17">
      <c r="A2154" s="6" t="s">
        <v>2272</v>
      </c>
      <c r="B2154" s="6" t="s">
        <v>47</v>
      </c>
      <c r="C2154" s="6" t="s">
        <v>4</v>
      </c>
      <c r="D2154" s="6" t="s">
        <v>24</v>
      </c>
      <c r="E2154" s="6" t="s">
        <v>7</v>
      </c>
      <c r="F2154" s="6">
        <v>612.77599999999995</v>
      </c>
      <c r="G2154" s="6">
        <v>77.636284341384496</v>
      </c>
      <c r="H2154" s="6">
        <v>0.69176073776614799</v>
      </c>
      <c r="I2154" s="6">
        <v>76.280433295362798</v>
      </c>
      <c r="J2154" s="6">
        <v>78.992135387406094</v>
      </c>
      <c r="K2154" s="6">
        <v>576.20115291266302</v>
      </c>
      <c r="L2154" s="6">
        <v>78.791920316619795</v>
      </c>
      <c r="M2154" s="6">
        <v>0.686437717510612</v>
      </c>
      <c r="N2154" s="6">
        <v>77.446502390299003</v>
      </c>
      <c r="O2154" s="6">
        <v>80.137338242940601</v>
      </c>
      <c r="P2154" s="6">
        <v>1.1556359752352801</v>
      </c>
      <c r="Q2154" s="6">
        <v>20.212066203111299</v>
      </c>
    </row>
    <row r="2155" spans="1:17">
      <c r="A2155" s="6" t="s">
        <v>2273</v>
      </c>
      <c r="B2155" s="6" t="s">
        <v>47</v>
      </c>
      <c r="C2155" s="6" t="s">
        <v>4</v>
      </c>
      <c r="D2155" s="6" t="s">
        <v>24</v>
      </c>
      <c r="E2155" s="6" t="s">
        <v>5</v>
      </c>
      <c r="F2155" s="6">
        <v>612.77599999999995</v>
      </c>
      <c r="G2155" s="6">
        <v>77.636284341384496</v>
      </c>
      <c r="H2155" s="6">
        <v>0.69176073776614799</v>
      </c>
      <c r="I2155" s="6">
        <v>76.280433295362798</v>
      </c>
      <c r="J2155" s="6">
        <v>78.992135387406094</v>
      </c>
      <c r="K2155" s="6">
        <v>534.29851802032999</v>
      </c>
      <c r="L2155" s="6">
        <v>79.503235271721493</v>
      </c>
      <c r="M2155" s="6">
        <v>0.70813406923134004</v>
      </c>
      <c r="N2155" s="6">
        <v>78.115292496028005</v>
      </c>
      <c r="O2155" s="6">
        <v>80.891178047414897</v>
      </c>
      <c r="P2155" s="6">
        <v>1.86695093033697</v>
      </c>
      <c r="Q2155" s="6">
        <v>32.652960456901901</v>
      </c>
    </row>
    <row r="2156" spans="1:17">
      <c r="A2156" s="6" t="s">
        <v>2274</v>
      </c>
      <c r="B2156" s="6" t="s">
        <v>47</v>
      </c>
      <c r="C2156" s="6" t="s">
        <v>4</v>
      </c>
      <c r="D2156" s="6" t="s">
        <v>24</v>
      </c>
      <c r="E2156" s="6" t="s">
        <v>9</v>
      </c>
      <c r="F2156" s="6">
        <v>612.77599999999995</v>
      </c>
      <c r="G2156" s="6">
        <v>77.636284341384496</v>
      </c>
      <c r="H2156" s="6">
        <v>0.69176073776614799</v>
      </c>
      <c r="I2156" s="6">
        <v>76.280433295362798</v>
      </c>
      <c r="J2156" s="6">
        <v>78.992135387406094</v>
      </c>
      <c r="K2156" s="6">
        <v>589.12928885125302</v>
      </c>
      <c r="L2156" s="6">
        <v>78.2847496060119</v>
      </c>
      <c r="M2156" s="6">
        <v>0.68935128009485802</v>
      </c>
      <c r="N2156" s="6">
        <v>76.933621097026005</v>
      </c>
      <c r="O2156" s="6">
        <v>79.635878114997894</v>
      </c>
      <c r="P2156" s="6">
        <v>0.64846526462744702</v>
      </c>
      <c r="Q2156" s="6">
        <v>11.3416535482979</v>
      </c>
    </row>
    <row r="2157" spans="1:17">
      <c r="A2157" s="6" t="s">
        <v>2275</v>
      </c>
      <c r="B2157" s="6" t="s">
        <v>47</v>
      </c>
      <c r="C2157" s="6" t="s">
        <v>4</v>
      </c>
      <c r="D2157" s="6" t="s">
        <v>24</v>
      </c>
      <c r="E2157" s="6" t="s">
        <v>12</v>
      </c>
      <c r="F2157" s="6">
        <v>612.77599999999995</v>
      </c>
      <c r="G2157" s="6">
        <v>77.636284341384496</v>
      </c>
      <c r="H2157" s="6">
        <v>0.69176073776614799</v>
      </c>
      <c r="I2157" s="6">
        <v>76.280433295362798</v>
      </c>
      <c r="J2157" s="6">
        <v>78.992135387406094</v>
      </c>
      <c r="K2157" s="6">
        <v>602.38756654933502</v>
      </c>
      <c r="L2157" s="6">
        <v>77.925415771329199</v>
      </c>
      <c r="M2157" s="6">
        <v>0.69033121734834202</v>
      </c>
      <c r="N2157" s="6">
        <v>76.572366585326506</v>
      </c>
      <c r="O2157" s="6">
        <v>79.278464957332005</v>
      </c>
      <c r="P2157" s="6">
        <v>0.28913142994473201</v>
      </c>
      <c r="Q2157" s="6">
        <v>5.0569069574468104</v>
      </c>
    </row>
    <row r="2158" spans="1:17">
      <c r="A2158" s="6" t="s">
        <v>2276</v>
      </c>
      <c r="B2158" s="6" t="s">
        <v>47</v>
      </c>
      <c r="C2158" s="6" t="s">
        <v>4</v>
      </c>
      <c r="D2158" s="6" t="s">
        <v>24</v>
      </c>
      <c r="E2158" s="6" t="s">
        <v>10</v>
      </c>
      <c r="F2158" s="6">
        <v>612.77599999999995</v>
      </c>
      <c r="G2158" s="6">
        <v>77.636284341384496</v>
      </c>
      <c r="H2158" s="6">
        <v>0.69176073776614799</v>
      </c>
      <c r="I2158" s="6">
        <v>76.280433295362798</v>
      </c>
      <c r="J2158" s="6">
        <v>78.992135387406094</v>
      </c>
      <c r="K2158" s="6">
        <v>600.86920065146205</v>
      </c>
      <c r="L2158" s="6">
        <v>77.769136695886004</v>
      </c>
      <c r="M2158" s="6">
        <v>0.69788582349181105</v>
      </c>
      <c r="N2158" s="6">
        <v>76.401280481842093</v>
      </c>
      <c r="O2158" s="6">
        <v>79.136992909930001</v>
      </c>
      <c r="P2158" s="6">
        <v>0.13285235450156599</v>
      </c>
      <c r="Q2158" s="6">
        <v>2.3235868750781599</v>
      </c>
    </row>
    <row r="2159" spans="1:17">
      <c r="A2159" s="6" t="s">
        <v>2277</v>
      </c>
      <c r="B2159" s="6" t="s">
        <v>47</v>
      </c>
      <c r="C2159" s="6" t="s">
        <v>4</v>
      </c>
      <c r="D2159" s="6" t="s">
        <v>24</v>
      </c>
      <c r="E2159" s="6" t="s">
        <v>11</v>
      </c>
      <c r="F2159" s="6">
        <v>612.77599999999995</v>
      </c>
      <c r="G2159" s="6">
        <v>77.636284341384496</v>
      </c>
      <c r="H2159" s="6">
        <v>0.69176073776614799</v>
      </c>
      <c r="I2159" s="6">
        <v>76.280433295362798</v>
      </c>
      <c r="J2159" s="6">
        <v>78.992135387406094</v>
      </c>
      <c r="K2159" s="6">
        <v>615.78426446281003</v>
      </c>
      <c r="L2159" s="6">
        <v>77.160365751855807</v>
      </c>
      <c r="M2159" s="6">
        <v>0.73993710792144696</v>
      </c>
      <c r="N2159" s="6">
        <v>75.710089020329804</v>
      </c>
      <c r="O2159" s="6">
        <v>78.610642483381795</v>
      </c>
      <c r="P2159" s="6">
        <v>-0.475918589528675</v>
      </c>
      <c r="Q2159" s="6">
        <v>-8.3238132465428407</v>
      </c>
    </row>
    <row r="2160" spans="1:17">
      <c r="A2160" s="6" t="s">
        <v>2278</v>
      </c>
      <c r="B2160" s="6" t="s">
        <v>47</v>
      </c>
      <c r="C2160" s="6" t="s">
        <v>4</v>
      </c>
      <c r="D2160" s="6" t="s">
        <v>24</v>
      </c>
      <c r="E2160" s="6" t="s">
        <v>6</v>
      </c>
      <c r="F2160" s="6">
        <v>612.77599999999995</v>
      </c>
      <c r="G2160" s="6">
        <v>77.636284341384496</v>
      </c>
      <c r="H2160" s="6">
        <v>0.69176073776614799</v>
      </c>
      <c r="I2160" s="6">
        <v>76.280433295362798</v>
      </c>
      <c r="J2160" s="6">
        <v>78.992135387406094</v>
      </c>
      <c r="K2160" s="6">
        <v>584.90921370926003</v>
      </c>
      <c r="L2160" s="6">
        <v>78.861609142756706</v>
      </c>
      <c r="M2160" s="6">
        <v>0.63540597733120097</v>
      </c>
      <c r="N2160" s="6">
        <v>77.616213427187603</v>
      </c>
      <c r="O2160" s="6">
        <v>80.107004858325894</v>
      </c>
      <c r="P2160" s="6">
        <v>1.22532480137227</v>
      </c>
      <c r="Q2160" s="6">
        <v>21.430923349896599</v>
      </c>
    </row>
    <row r="2161" spans="1:17">
      <c r="A2161" s="6" t="s">
        <v>2279</v>
      </c>
      <c r="B2161" s="6" t="s">
        <v>47</v>
      </c>
      <c r="C2161" s="6" t="s">
        <v>4</v>
      </c>
      <c r="D2161" s="6" t="s">
        <v>24</v>
      </c>
      <c r="E2161" s="6" t="s">
        <v>8</v>
      </c>
      <c r="F2161" s="6">
        <v>612.77599999999995</v>
      </c>
      <c r="G2161" s="6">
        <v>77.636284341384496</v>
      </c>
      <c r="H2161" s="6">
        <v>0.69176073776614799</v>
      </c>
      <c r="I2161" s="6">
        <v>76.280433295362798</v>
      </c>
      <c r="J2161" s="6">
        <v>78.992135387406094</v>
      </c>
      <c r="K2161" s="6">
        <v>580.45553940517505</v>
      </c>
      <c r="L2161" s="6">
        <v>78.511397043468406</v>
      </c>
      <c r="M2161" s="6">
        <v>0.69148761524794</v>
      </c>
      <c r="N2161" s="6">
        <v>77.156081317582405</v>
      </c>
      <c r="O2161" s="6">
        <v>79.866712769354294</v>
      </c>
      <c r="P2161" s="6">
        <v>0.87511270208389602</v>
      </c>
      <c r="Q2161" s="6">
        <v>15.305715855810099</v>
      </c>
    </row>
    <row r="2162" spans="1:17">
      <c r="A2162" s="6" t="s">
        <v>2280</v>
      </c>
      <c r="B2162" s="6" t="s">
        <v>70</v>
      </c>
      <c r="C2162" s="6" t="s">
        <v>4</v>
      </c>
      <c r="D2162" s="6" t="s">
        <v>24</v>
      </c>
      <c r="E2162" s="6" t="s">
        <v>7</v>
      </c>
      <c r="F2162" s="6">
        <v>430.91699999999997</v>
      </c>
      <c r="G2162" s="6">
        <v>78.751311549990604</v>
      </c>
      <c r="H2162" s="6">
        <v>0.65420732010152205</v>
      </c>
      <c r="I2162" s="6">
        <v>77.469065202591594</v>
      </c>
      <c r="J2162" s="6">
        <v>80.033557897389599</v>
      </c>
      <c r="K2162" s="6">
        <v>395.257546904207</v>
      </c>
      <c r="L2162" s="6">
        <v>80.094208185379102</v>
      </c>
      <c r="M2162" s="6">
        <v>0.649685009715121</v>
      </c>
      <c r="N2162" s="6">
        <v>78.820825566337405</v>
      </c>
      <c r="O2162" s="6">
        <v>81.367590804420701</v>
      </c>
      <c r="P2162" s="6">
        <v>1.3428966353884799</v>
      </c>
      <c r="Q2162" s="6">
        <v>20.863585981495699</v>
      </c>
    </row>
    <row r="2163" spans="1:17">
      <c r="A2163" s="6" t="s">
        <v>2281</v>
      </c>
      <c r="B2163" s="6" t="s">
        <v>70</v>
      </c>
      <c r="C2163" s="6" t="s">
        <v>4</v>
      </c>
      <c r="D2163" s="6" t="s">
        <v>24</v>
      </c>
      <c r="E2163" s="6" t="s">
        <v>5</v>
      </c>
      <c r="F2163" s="6">
        <v>430.91699999999997</v>
      </c>
      <c r="G2163" s="6">
        <v>78.751311549990604</v>
      </c>
      <c r="H2163" s="6">
        <v>0.65420732010152205</v>
      </c>
      <c r="I2163" s="6">
        <v>77.469065202591594</v>
      </c>
      <c r="J2163" s="6">
        <v>80.033557897389599</v>
      </c>
      <c r="K2163" s="6">
        <v>367.41378554637203</v>
      </c>
      <c r="L2163" s="6">
        <v>80.634054087898093</v>
      </c>
      <c r="M2163" s="6">
        <v>0.68693186675139195</v>
      </c>
      <c r="N2163" s="6">
        <v>79.287667629065396</v>
      </c>
      <c r="O2163" s="6">
        <v>81.980440546730804</v>
      </c>
      <c r="P2163" s="6">
        <v>1.88274253790752</v>
      </c>
      <c r="Q2163" s="6">
        <v>29.250770152752199</v>
      </c>
    </row>
    <row r="2164" spans="1:17">
      <c r="A2164" s="6" t="s">
        <v>2282</v>
      </c>
      <c r="B2164" s="6" t="s">
        <v>70</v>
      </c>
      <c r="C2164" s="6" t="s">
        <v>4</v>
      </c>
      <c r="D2164" s="6" t="s">
        <v>24</v>
      </c>
      <c r="E2164" s="6" t="s">
        <v>9</v>
      </c>
      <c r="F2164" s="6">
        <v>430.91699999999997</v>
      </c>
      <c r="G2164" s="6">
        <v>78.751311549990604</v>
      </c>
      <c r="H2164" s="6">
        <v>0.65420732010152205</v>
      </c>
      <c r="I2164" s="6">
        <v>77.469065202591594</v>
      </c>
      <c r="J2164" s="6">
        <v>80.033557897389599</v>
      </c>
      <c r="K2164" s="6">
        <v>416.74259476391597</v>
      </c>
      <c r="L2164" s="6">
        <v>79.181668170010795</v>
      </c>
      <c r="M2164" s="6">
        <v>0.65931100203609605</v>
      </c>
      <c r="N2164" s="6">
        <v>77.889418606020101</v>
      </c>
      <c r="O2164" s="6">
        <v>80.473917734001603</v>
      </c>
      <c r="P2164" s="6">
        <v>0.43035662002022002</v>
      </c>
      <c r="Q2164" s="6">
        <v>6.6861306431825698</v>
      </c>
    </row>
    <row r="2165" spans="1:17">
      <c r="A2165" s="6" t="s">
        <v>2283</v>
      </c>
      <c r="B2165" s="6" t="s">
        <v>70</v>
      </c>
      <c r="C2165" s="6" t="s">
        <v>4</v>
      </c>
      <c r="D2165" s="6" t="s">
        <v>24</v>
      </c>
      <c r="E2165" s="6" t="s">
        <v>12</v>
      </c>
      <c r="F2165" s="6">
        <v>430.91699999999997</v>
      </c>
      <c r="G2165" s="6">
        <v>78.751311549990604</v>
      </c>
      <c r="H2165" s="6">
        <v>0.65420732010152205</v>
      </c>
      <c r="I2165" s="6">
        <v>77.469065202591594</v>
      </c>
      <c r="J2165" s="6">
        <v>80.033557897389599</v>
      </c>
      <c r="K2165" s="6">
        <v>424.24223538084999</v>
      </c>
      <c r="L2165" s="6">
        <v>78.975773789290898</v>
      </c>
      <c r="M2165" s="6">
        <v>0.65271043155297503</v>
      </c>
      <c r="N2165" s="6">
        <v>77.696461343447098</v>
      </c>
      <c r="O2165" s="6">
        <v>80.255086235134698</v>
      </c>
      <c r="P2165" s="6">
        <v>0.22446223930029399</v>
      </c>
      <c r="Q2165" s="6">
        <v>3.4873028242311301</v>
      </c>
    </row>
    <row r="2166" spans="1:17">
      <c r="A2166" s="6" t="s">
        <v>2284</v>
      </c>
      <c r="B2166" s="6" t="s">
        <v>70</v>
      </c>
      <c r="C2166" s="6" t="s">
        <v>4</v>
      </c>
      <c r="D2166" s="6" t="s">
        <v>24</v>
      </c>
      <c r="E2166" s="6" t="s">
        <v>10</v>
      </c>
      <c r="F2166" s="6">
        <v>430.91699999999997</v>
      </c>
      <c r="G2166" s="6">
        <v>78.751311549990604</v>
      </c>
      <c r="H2166" s="6">
        <v>0.65420732010152205</v>
      </c>
      <c r="I2166" s="6">
        <v>77.469065202591594</v>
      </c>
      <c r="J2166" s="6">
        <v>80.033557897389599</v>
      </c>
      <c r="K2166" s="6">
        <v>416.94330069794802</v>
      </c>
      <c r="L2166" s="6">
        <v>78.998472312072593</v>
      </c>
      <c r="M2166" s="6">
        <v>0.66796224941344295</v>
      </c>
      <c r="N2166" s="6">
        <v>77.689266303222198</v>
      </c>
      <c r="O2166" s="6">
        <v>80.307678320922903</v>
      </c>
      <c r="P2166" s="6">
        <v>0.24716076208197499</v>
      </c>
      <c r="Q2166" s="6">
        <v>3.8399528862156398</v>
      </c>
    </row>
    <row r="2167" spans="1:17">
      <c r="A2167" s="6" t="s">
        <v>2285</v>
      </c>
      <c r="B2167" s="6" t="s">
        <v>70</v>
      </c>
      <c r="C2167" s="6" t="s">
        <v>4</v>
      </c>
      <c r="D2167" s="6" t="s">
        <v>24</v>
      </c>
      <c r="E2167" s="6" t="s">
        <v>11</v>
      </c>
      <c r="F2167" s="6">
        <v>430.91699999999997</v>
      </c>
      <c r="G2167" s="6">
        <v>78.751311549990604</v>
      </c>
      <c r="H2167" s="6">
        <v>0.65420732010152205</v>
      </c>
      <c r="I2167" s="6">
        <v>77.469065202591594</v>
      </c>
      <c r="J2167" s="6">
        <v>80.033557897389599</v>
      </c>
      <c r="K2167" s="6">
        <v>429.91699999999997</v>
      </c>
      <c r="L2167" s="6">
        <v>78.863366417564293</v>
      </c>
      <c r="M2167" s="6">
        <v>0.64547146688628199</v>
      </c>
      <c r="N2167" s="6">
        <v>77.598242342467202</v>
      </c>
      <c r="O2167" s="6">
        <v>80.128490492661399</v>
      </c>
      <c r="P2167" s="6">
        <v>0.11205486757371801</v>
      </c>
      <c r="Q2167" s="6">
        <v>1.7409131147261101</v>
      </c>
    </row>
    <row r="2168" spans="1:17">
      <c r="A2168" s="6" t="s">
        <v>2286</v>
      </c>
      <c r="B2168" s="6" t="s">
        <v>70</v>
      </c>
      <c r="C2168" s="6" t="s">
        <v>4</v>
      </c>
      <c r="D2168" s="6" t="s">
        <v>24</v>
      </c>
      <c r="E2168" s="6" t="s">
        <v>6</v>
      </c>
      <c r="F2168" s="6">
        <v>430.91699999999997</v>
      </c>
      <c r="G2168" s="6">
        <v>78.751311549990604</v>
      </c>
      <c r="H2168" s="6">
        <v>0.65420732010152205</v>
      </c>
      <c r="I2168" s="6">
        <v>77.469065202591594</v>
      </c>
      <c r="J2168" s="6">
        <v>80.033557897389599</v>
      </c>
      <c r="K2168" s="6">
        <v>414.89229850979802</v>
      </c>
      <c r="L2168" s="6">
        <v>79.715553325502697</v>
      </c>
      <c r="M2168" s="6">
        <v>0.61545923275782299</v>
      </c>
      <c r="N2168" s="6">
        <v>78.5092532292974</v>
      </c>
      <c r="O2168" s="6">
        <v>80.921853421708093</v>
      </c>
      <c r="P2168" s="6">
        <v>0.96424177551214996</v>
      </c>
      <c r="Q2168" s="6">
        <v>14.980707122352699</v>
      </c>
    </row>
    <row r="2169" spans="1:17">
      <c r="A2169" s="6" t="s">
        <v>2287</v>
      </c>
      <c r="B2169" s="6" t="s">
        <v>70</v>
      </c>
      <c r="C2169" s="6" t="s">
        <v>4</v>
      </c>
      <c r="D2169" s="6" t="s">
        <v>24</v>
      </c>
      <c r="E2169" s="6" t="s">
        <v>8</v>
      </c>
      <c r="F2169" s="6">
        <v>430.91699999999997</v>
      </c>
      <c r="G2169" s="6">
        <v>78.751311549990604</v>
      </c>
      <c r="H2169" s="6">
        <v>0.65420732010152205</v>
      </c>
      <c r="I2169" s="6">
        <v>77.469065202591594</v>
      </c>
      <c r="J2169" s="6">
        <v>80.033557897389599</v>
      </c>
      <c r="K2169" s="6">
        <v>393.80954987574898</v>
      </c>
      <c r="L2169" s="6">
        <v>79.983953262925795</v>
      </c>
      <c r="M2169" s="6">
        <v>0.66181607176933399</v>
      </c>
      <c r="N2169" s="6">
        <v>78.686793762257906</v>
      </c>
      <c r="O2169" s="6">
        <v>81.281112763593697</v>
      </c>
      <c r="P2169" s="6">
        <v>1.2326417129352101</v>
      </c>
      <c r="Q2169" s="6">
        <v>19.150637275043898</v>
      </c>
    </row>
    <row r="2170" spans="1:17">
      <c r="A2170" s="6" t="s">
        <v>2288</v>
      </c>
      <c r="B2170" s="6" t="s">
        <v>40</v>
      </c>
      <c r="C2170" s="6" t="s">
        <v>4</v>
      </c>
      <c r="D2170" s="6" t="s">
        <v>24</v>
      </c>
      <c r="E2170" s="6" t="s">
        <v>7</v>
      </c>
      <c r="F2170" s="6">
        <v>363.05200000000002</v>
      </c>
      <c r="G2170" s="6">
        <v>80.314553765380296</v>
      </c>
      <c r="H2170" s="6">
        <v>0.72600299717580596</v>
      </c>
      <c r="I2170" s="6">
        <v>78.891587890915702</v>
      </c>
      <c r="J2170" s="6">
        <v>81.737519639844905</v>
      </c>
      <c r="K2170" s="6">
        <v>355.03113648198803</v>
      </c>
      <c r="L2170" s="6">
        <v>80.6377936898608</v>
      </c>
      <c r="M2170" s="6">
        <v>0.73096858985149704</v>
      </c>
      <c r="N2170" s="6">
        <v>79.205095253751793</v>
      </c>
      <c r="O2170" s="6">
        <v>82.070492125969693</v>
      </c>
      <c r="P2170" s="6">
        <v>0.32323992448048999</v>
      </c>
      <c r="Q2170" s="6">
        <v>11.4370598894211</v>
      </c>
    </row>
    <row r="2171" spans="1:17">
      <c r="A2171" s="6" t="s">
        <v>2289</v>
      </c>
      <c r="B2171" s="6" t="s">
        <v>40</v>
      </c>
      <c r="C2171" s="6" t="s">
        <v>4</v>
      </c>
      <c r="D2171" s="6" t="s">
        <v>24</v>
      </c>
      <c r="E2171" s="6" t="s">
        <v>5</v>
      </c>
      <c r="F2171" s="6">
        <v>363.05200000000002</v>
      </c>
      <c r="G2171" s="6">
        <v>80.314553765380296</v>
      </c>
      <c r="H2171" s="6">
        <v>0.72600299717580596</v>
      </c>
      <c r="I2171" s="6">
        <v>78.891587890915702</v>
      </c>
      <c r="J2171" s="6">
        <v>81.737519639844905</v>
      </c>
      <c r="K2171" s="6">
        <v>329.63171973267902</v>
      </c>
      <c r="L2171" s="6">
        <v>81.632172791965104</v>
      </c>
      <c r="M2171" s="6">
        <v>0.72631578589961798</v>
      </c>
      <c r="N2171" s="6">
        <v>80.208593851601805</v>
      </c>
      <c r="O2171" s="6">
        <v>83.055751732328403</v>
      </c>
      <c r="P2171" s="6">
        <v>1.31761902658482</v>
      </c>
      <c r="Q2171" s="6">
        <v>46.620750028670798</v>
      </c>
    </row>
    <row r="2172" spans="1:17">
      <c r="A2172" s="6" t="s">
        <v>2290</v>
      </c>
      <c r="B2172" s="6" t="s">
        <v>40</v>
      </c>
      <c r="C2172" s="6" t="s">
        <v>4</v>
      </c>
      <c r="D2172" s="6" t="s">
        <v>24</v>
      </c>
      <c r="E2172" s="6" t="s">
        <v>9</v>
      </c>
      <c r="F2172" s="6">
        <v>363.05200000000002</v>
      </c>
      <c r="G2172" s="6">
        <v>80.314553765380296</v>
      </c>
      <c r="H2172" s="6">
        <v>0.72600299717580596</v>
      </c>
      <c r="I2172" s="6">
        <v>78.891587890915702</v>
      </c>
      <c r="J2172" s="6">
        <v>81.737519639844905</v>
      </c>
      <c r="K2172" s="6">
        <v>356.29844047439798</v>
      </c>
      <c r="L2172" s="6">
        <v>80.670316573637095</v>
      </c>
      <c r="M2172" s="6">
        <v>0.722587611886915</v>
      </c>
      <c r="N2172" s="6">
        <v>79.254044854338801</v>
      </c>
      <c r="O2172" s="6">
        <v>82.086588292935502</v>
      </c>
      <c r="P2172" s="6">
        <v>0.35576280825682699</v>
      </c>
      <c r="Q2172" s="6">
        <v>12.587803165099301</v>
      </c>
    </row>
    <row r="2173" spans="1:17">
      <c r="A2173" s="6" t="s">
        <v>2291</v>
      </c>
      <c r="B2173" s="6" t="s">
        <v>40</v>
      </c>
      <c r="C2173" s="6" t="s">
        <v>4</v>
      </c>
      <c r="D2173" s="6" t="s">
        <v>24</v>
      </c>
      <c r="E2173" s="6" t="s">
        <v>12</v>
      </c>
      <c r="F2173" s="6">
        <v>363.05200000000002</v>
      </c>
      <c r="G2173" s="6">
        <v>80.314553765380296</v>
      </c>
      <c r="H2173" s="6">
        <v>0.72600299717580596</v>
      </c>
      <c r="I2173" s="6">
        <v>78.891587890915702</v>
      </c>
      <c r="J2173" s="6">
        <v>81.737519639844905</v>
      </c>
      <c r="K2173" s="6">
        <v>359.00894907624701</v>
      </c>
      <c r="L2173" s="6">
        <v>80.465915301711405</v>
      </c>
      <c r="M2173" s="6">
        <v>0.72600211861807495</v>
      </c>
      <c r="N2173" s="6">
        <v>79.042951149220002</v>
      </c>
      <c r="O2173" s="6">
        <v>81.888879454202794</v>
      </c>
      <c r="P2173" s="6">
        <v>0.15136153633112301</v>
      </c>
      <c r="Q2173" s="6">
        <v>5.3555604517483797</v>
      </c>
    </row>
    <row r="2174" spans="1:17">
      <c r="A2174" s="6" t="s">
        <v>2292</v>
      </c>
      <c r="B2174" s="6" t="s">
        <v>40</v>
      </c>
      <c r="C2174" s="6" t="s">
        <v>4</v>
      </c>
      <c r="D2174" s="6" t="s">
        <v>24</v>
      </c>
      <c r="E2174" s="6" t="s">
        <v>10</v>
      </c>
      <c r="F2174" s="6">
        <v>363.05200000000002</v>
      </c>
      <c r="G2174" s="6">
        <v>80.314553765380296</v>
      </c>
      <c r="H2174" s="6">
        <v>0.72600299717580596</v>
      </c>
      <c r="I2174" s="6">
        <v>78.891587890915702</v>
      </c>
      <c r="J2174" s="6">
        <v>81.737519639844905</v>
      </c>
      <c r="K2174" s="6">
        <v>375.42749934582599</v>
      </c>
      <c r="L2174" s="6">
        <v>80.020721887094496</v>
      </c>
      <c r="M2174" s="6">
        <v>0.71097787688997005</v>
      </c>
      <c r="N2174" s="6">
        <v>78.627205248390197</v>
      </c>
      <c r="O2174" s="6">
        <v>81.414238525798893</v>
      </c>
      <c r="P2174" s="6">
        <v>-0.29383187828577201</v>
      </c>
      <c r="Q2174" s="6">
        <v>-10.3965275786293</v>
      </c>
    </row>
    <row r="2175" spans="1:17">
      <c r="A2175" s="6" t="s">
        <v>2293</v>
      </c>
      <c r="B2175" s="6" t="s">
        <v>40</v>
      </c>
      <c r="C2175" s="6" t="s">
        <v>4</v>
      </c>
      <c r="D2175" s="6" t="s">
        <v>24</v>
      </c>
      <c r="E2175" s="6" t="s">
        <v>11</v>
      </c>
      <c r="F2175" s="6">
        <v>363.05200000000002</v>
      </c>
      <c r="G2175" s="6">
        <v>80.314553765380296</v>
      </c>
      <c r="H2175" s="6">
        <v>0.72600299717580596</v>
      </c>
      <c r="I2175" s="6">
        <v>78.891587890915702</v>
      </c>
      <c r="J2175" s="6">
        <v>81.737519639844905</v>
      </c>
      <c r="K2175" s="6">
        <v>363.05200000000002</v>
      </c>
      <c r="L2175" s="6">
        <v>80.314553765380296</v>
      </c>
      <c r="M2175" s="6">
        <v>0.72600299717580596</v>
      </c>
      <c r="N2175" s="6">
        <v>78.891587890915702</v>
      </c>
      <c r="O2175" s="6">
        <v>81.737519639844905</v>
      </c>
      <c r="P2175" s="6">
        <v>0</v>
      </c>
      <c r="Q2175" s="6">
        <v>0</v>
      </c>
    </row>
    <row r="2176" spans="1:17">
      <c r="A2176" s="6" t="s">
        <v>2294</v>
      </c>
      <c r="B2176" s="6" t="s">
        <v>40</v>
      </c>
      <c r="C2176" s="6" t="s">
        <v>4</v>
      </c>
      <c r="D2176" s="6" t="s">
        <v>24</v>
      </c>
      <c r="E2176" s="6" t="s">
        <v>6</v>
      </c>
      <c r="F2176" s="6">
        <v>363.05200000000002</v>
      </c>
      <c r="G2176" s="6">
        <v>80.314553765380296</v>
      </c>
      <c r="H2176" s="6">
        <v>0.72600299717580596</v>
      </c>
      <c r="I2176" s="6">
        <v>78.891587890915702</v>
      </c>
      <c r="J2176" s="6">
        <v>81.737519639844905</v>
      </c>
      <c r="K2176" s="6">
        <v>356.67671487127802</v>
      </c>
      <c r="L2176" s="6">
        <v>80.691094527836398</v>
      </c>
      <c r="M2176" s="6">
        <v>0.713442706031023</v>
      </c>
      <c r="N2176" s="6">
        <v>79.292746824015595</v>
      </c>
      <c r="O2176" s="6">
        <v>82.089442231657202</v>
      </c>
      <c r="P2176" s="6">
        <v>0.37654076245611601</v>
      </c>
      <c r="Q2176" s="6">
        <v>13.322980624810899</v>
      </c>
    </row>
    <row r="2177" spans="1:17">
      <c r="A2177" s="6" t="s">
        <v>2295</v>
      </c>
      <c r="B2177" s="6" t="s">
        <v>40</v>
      </c>
      <c r="C2177" s="6" t="s">
        <v>4</v>
      </c>
      <c r="D2177" s="6" t="s">
        <v>24</v>
      </c>
      <c r="E2177" s="6" t="s">
        <v>8</v>
      </c>
      <c r="F2177" s="6">
        <v>363.05200000000002</v>
      </c>
      <c r="G2177" s="6">
        <v>80.314553765380296</v>
      </c>
      <c r="H2177" s="6">
        <v>0.72600299717580596</v>
      </c>
      <c r="I2177" s="6">
        <v>78.891587890915702</v>
      </c>
      <c r="J2177" s="6">
        <v>81.737519639844905</v>
      </c>
      <c r="K2177" s="6">
        <v>343.52962691082001</v>
      </c>
      <c r="L2177" s="6">
        <v>80.910111754793604</v>
      </c>
      <c r="M2177" s="6">
        <v>0.74914263774838796</v>
      </c>
      <c r="N2177" s="6">
        <v>79.441792184806701</v>
      </c>
      <c r="O2177" s="6">
        <v>82.378431324780394</v>
      </c>
      <c r="P2177" s="6">
        <v>0.59555798941329396</v>
      </c>
      <c r="Q2177" s="6">
        <v>21.072373418878801</v>
      </c>
    </row>
    <row r="2178" spans="1:17">
      <c r="A2178" s="6" t="s">
        <v>2296</v>
      </c>
      <c r="B2178" s="6" t="s">
        <v>92</v>
      </c>
      <c r="C2178" s="6" t="s">
        <v>4</v>
      </c>
      <c r="D2178" s="6" t="s">
        <v>24</v>
      </c>
      <c r="E2178" s="6" t="s">
        <v>7</v>
      </c>
      <c r="F2178" s="6">
        <v>545.72299999999996</v>
      </c>
      <c r="G2178" s="6">
        <v>80.546873983565405</v>
      </c>
      <c r="H2178" s="6">
        <v>0.63224294528763403</v>
      </c>
      <c r="I2178" s="6">
        <v>79.307677810801593</v>
      </c>
      <c r="J2178" s="6">
        <v>81.786070156329103</v>
      </c>
      <c r="K2178" s="6">
        <v>522.96987384266697</v>
      </c>
      <c r="L2178" s="6">
        <v>81.373259446917999</v>
      </c>
      <c r="M2178" s="6">
        <v>0.60928065186857905</v>
      </c>
      <c r="N2178" s="6">
        <v>80.1790693692556</v>
      </c>
      <c r="O2178" s="6">
        <v>82.567449524580496</v>
      </c>
      <c r="P2178" s="6">
        <v>0.82638546335266505</v>
      </c>
      <c r="Q2178" s="6">
        <v>24.450510614304601</v>
      </c>
    </row>
    <row r="2179" spans="1:17">
      <c r="A2179" s="6" t="s">
        <v>2297</v>
      </c>
      <c r="B2179" s="6" t="s">
        <v>92</v>
      </c>
      <c r="C2179" s="6" t="s">
        <v>4</v>
      </c>
      <c r="D2179" s="6" t="s">
        <v>24</v>
      </c>
      <c r="E2179" s="6" t="s">
        <v>5</v>
      </c>
      <c r="F2179" s="6">
        <v>545.72299999999996</v>
      </c>
      <c r="G2179" s="6">
        <v>80.546873983565405</v>
      </c>
      <c r="H2179" s="6">
        <v>0.63224294528763403</v>
      </c>
      <c r="I2179" s="6">
        <v>79.307677810801593</v>
      </c>
      <c r="J2179" s="6">
        <v>81.786070156329103</v>
      </c>
      <c r="K2179" s="6">
        <v>498.02191184925101</v>
      </c>
      <c r="L2179" s="6">
        <v>81.398674048924704</v>
      </c>
      <c r="M2179" s="6">
        <v>0.64652905564280405</v>
      </c>
      <c r="N2179" s="6">
        <v>80.131477099864796</v>
      </c>
      <c r="O2179" s="6">
        <v>82.665870997984598</v>
      </c>
      <c r="P2179" s="6">
        <v>0.85180006535932795</v>
      </c>
      <c r="Q2179" s="6">
        <v>25.20245994507</v>
      </c>
    </row>
    <row r="2180" spans="1:17">
      <c r="A2180" s="6" t="s">
        <v>2298</v>
      </c>
      <c r="B2180" s="6" t="s">
        <v>92</v>
      </c>
      <c r="C2180" s="6" t="s">
        <v>4</v>
      </c>
      <c r="D2180" s="6" t="s">
        <v>24</v>
      </c>
      <c r="E2180" s="6" t="s">
        <v>9</v>
      </c>
      <c r="F2180" s="6">
        <v>545.72299999999996</v>
      </c>
      <c r="G2180" s="6">
        <v>80.546873983565405</v>
      </c>
      <c r="H2180" s="6">
        <v>0.63224294528763403</v>
      </c>
      <c r="I2180" s="6">
        <v>79.307677810801593</v>
      </c>
      <c r="J2180" s="6">
        <v>81.786070156329103</v>
      </c>
      <c r="K2180" s="6">
        <v>540.04499035490198</v>
      </c>
      <c r="L2180" s="6">
        <v>80.545140478076107</v>
      </c>
      <c r="M2180" s="6">
        <v>0.64096956329447297</v>
      </c>
      <c r="N2180" s="6">
        <v>79.288840134018997</v>
      </c>
      <c r="O2180" s="6">
        <v>81.801440822133301</v>
      </c>
      <c r="P2180" s="6">
        <v>-1.7335054892555499E-3</v>
      </c>
      <c r="Q2180" s="6">
        <v>-5.1289738559825097E-2</v>
      </c>
    </row>
    <row r="2181" spans="1:17">
      <c r="A2181" s="6" t="s">
        <v>2299</v>
      </c>
      <c r="B2181" s="6" t="s">
        <v>92</v>
      </c>
      <c r="C2181" s="6" t="s">
        <v>4</v>
      </c>
      <c r="D2181" s="6" t="s">
        <v>24</v>
      </c>
      <c r="E2181" s="6" t="s">
        <v>12</v>
      </c>
      <c r="F2181" s="6">
        <v>545.72299999999996</v>
      </c>
      <c r="G2181" s="6">
        <v>80.546873983565405</v>
      </c>
      <c r="H2181" s="6">
        <v>0.63224294528763403</v>
      </c>
      <c r="I2181" s="6">
        <v>79.307677810801593</v>
      </c>
      <c r="J2181" s="6">
        <v>81.786070156329103</v>
      </c>
      <c r="K2181" s="6">
        <v>548.33310120359101</v>
      </c>
      <c r="L2181" s="6">
        <v>80.305384803906406</v>
      </c>
      <c r="M2181" s="6">
        <v>0.64732675482490698</v>
      </c>
      <c r="N2181" s="6">
        <v>79.036624364449594</v>
      </c>
      <c r="O2181" s="6">
        <v>81.574145243363205</v>
      </c>
      <c r="P2181" s="6">
        <v>-0.24148917965899799</v>
      </c>
      <c r="Q2181" s="6">
        <v>-7.1450116348092898</v>
      </c>
    </row>
    <row r="2182" spans="1:17">
      <c r="A2182" s="6" t="s">
        <v>2300</v>
      </c>
      <c r="B2182" s="6" t="s">
        <v>92</v>
      </c>
      <c r="C2182" s="6" t="s">
        <v>4</v>
      </c>
      <c r="D2182" s="6" t="s">
        <v>24</v>
      </c>
      <c r="E2182" s="6" t="s">
        <v>10</v>
      </c>
      <c r="F2182" s="6">
        <v>545.72299999999996</v>
      </c>
      <c r="G2182" s="6">
        <v>80.546873983565405</v>
      </c>
      <c r="H2182" s="6">
        <v>0.63224294528763403</v>
      </c>
      <c r="I2182" s="6">
        <v>79.307677810801593</v>
      </c>
      <c r="J2182" s="6">
        <v>81.786070156329103</v>
      </c>
      <c r="K2182" s="6">
        <v>475.71354049686698</v>
      </c>
      <c r="L2182" s="6">
        <v>81.443935195285604</v>
      </c>
      <c r="M2182" s="6">
        <v>0.66606202170442097</v>
      </c>
      <c r="N2182" s="6">
        <v>80.138453632744898</v>
      </c>
      <c r="O2182" s="6">
        <v>82.749416757826296</v>
      </c>
      <c r="P2182" s="6">
        <v>0.89706121172021402</v>
      </c>
      <c r="Q2182" s="6">
        <v>26.541614841409402</v>
      </c>
    </row>
    <row r="2183" spans="1:17">
      <c r="A2183" s="6" t="s">
        <v>2301</v>
      </c>
      <c r="B2183" s="6" t="s">
        <v>92</v>
      </c>
      <c r="C2183" s="6" t="s">
        <v>4</v>
      </c>
      <c r="D2183" s="6" t="s">
        <v>24</v>
      </c>
      <c r="E2183" s="6" t="s">
        <v>11</v>
      </c>
      <c r="F2183" s="6">
        <v>545.72299999999996</v>
      </c>
      <c r="G2183" s="6">
        <v>80.546873983565405</v>
      </c>
      <c r="H2183" s="6">
        <v>0.63224294528763403</v>
      </c>
      <c r="I2183" s="6">
        <v>79.307677810801593</v>
      </c>
      <c r="J2183" s="6">
        <v>81.786070156329103</v>
      </c>
      <c r="K2183" s="6">
        <v>546.22466112956795</v>
      </c>
      <c r="L2183" s="6">
        <v>80.457834903188299</v>
      </c>
      <c r="M2183" s="6">
        <v>0.64391980376753999</v>
      </c>
      <c r="N2183" s="6">
        <v>79.195752087803996</v>
      </c>
      <c r="O2183" s="6">
        <v>81.719917718572702</v>
      </c>
      <c r="P2183" s="6">
        <v>-8.9039080377048704E-2</v>
      </c>
      <c r="Q2183" s="6">
        <v>-2.6344255512610402</v>
      </c>
    </row>
    <row r="2184" spans="1:17">
      <c r="A2184" s="6" t="s">
        <v>2302</v>
      </c>
      <c r="B2184" s="6" t="s">
        <v>92</v>
      </c>
      <c r="C2184" s="6" t="s">
        <v>4</v>
      </c>
      <c r="D2184" s="6" t="s">
        <v>24</v>
      </c>
      <c r="E2184" s="6" t="s">
        <v>6</v>
      </c>
      <c r="F2184" s="6">
        <v>545.72299999999996</v>
      </c>
      <c r="G2184" s="6">
        <v>80.546873983565405</v>
      </c>
      <c r="H2184" s="6">
        <v>0.63224294528763403</v>
      </c>
      <c r="I2184" s="6">
        <v>79.307677810801593</v>
      </c>
      <c r="J2184" s="6">
        <v>81.786070156329103</v>
      </c>
      <c r="K2184" s="6">
        <v>508.13915077276499</v>
      </c>
      <c r="L2184" s="6">
        <v>81.148386108601997</v>
      </c>
      <c r="M2184" s="6">
        <v>0.62552605368092895</v>
      </c>
      <c r="N2184" s="6">
        <v>79.922355043387398</v>
      </c>
      <c r="O2184" s="6">
        <v>82.374417173816596</v>
      </c>
      <c r="P2184" s="6">
        <v>0.60151212503664897</v>
      </c>
      <c r="Q2184" s="6">
        <v>17.797116781524402</v>
      </c>
    </row>
    <row r="2185" spans="1:17">
      <c r="A2185" s="6" t="s">
        <v>2303</v>
      </c>
      <c r="B2185" s="6" t="s">
        <v>92</v>
      </c>
      <c r="C2185" s="6" t="s">
        <v>4</v>
      </c>
      <c r="D2185" s="6" t="s">
        <v>24</v>
      </c>
      <c r="E2185" s="6" t="s">
        <v>8</v>
      </c>
      <c r="F2185" s="6">
        <v>545.72299999999996</v>
      </c>
      <c r="G2185" s="6">
        <v>80.546873983565405</v>
      </c>
      <c r="H2185" s="6">
        <v>0.63224294528763403</v>
      </c>
      <c r="I2185" s="6">
        <v>79.307677810801593</v>
      </c>
      <c r="J2185" s="6">
        <v>81.786070156329103</v>
      </c>
      <c r="K2185" s="6">
        <v>504.76243278426</v>
      </c>
      <c r="L2185" s="6">
        <v>81.082205944816096</v>
      </c>
      <c r="M2185" s="6">
        <v>0.64950109367189801</v>
      </c>
      <c r="N2185" s="6">
        <v>79.809183801219206</v>
      </c>
      <c r="O2185" s="6">
        <v>82.355228088413</v>
      </c>
      <c r="P2185" s="6">
        <v>0.535331961250748</v>
      </c>
      <c r="Q2185" s="6">
        <v>15.839024742321801</v>
      </c>
    </row>
    <row r="2186" spans="1:17">
      <c r="A2186" s="6" t="s">
        <v>2304</v>
      </c>
      <c r="B2186" s="6" t="s">
        <v>57</v>
      </c>
      <c r="C2186" s="6" t="s">
        <v>4</v>
      </c>
      <c r="D2186" s="6" t="s">
        <v>24</v>
      </c>
      <c r="E2186" s="6" t="s">
        <v>7</v>
      </c>
      <c r="F2186" s="6">
        <v>727.54499999999996</v>
      </c>
      <c r="G2186" s="6">
        <v>79.487870868204197</v>
      </c>
      <c r="H2186" s="6">
        <v>0.536248825497048</v>
      </c>
      <c r="I2186" s="6">
        <v>78.436823170229999</v>
      </c>
      <c r="J2186" s="6">
        <v>80.538918566178396</v>
      </c>
      <c r="K2186" s="6">
        <v>669.47851083049704</v>
      </c>
      <c r="L2186" s="6">
        <v>80.291288210585193</v>
      </c>
      <c r="M2186" s="6">
        <v>0.56179510292332002</v>
      </c>
      <c r="N2186" s="6">
        <v>79.190169808855401</v>
      </c>
      <c r="O2186" s="6">
        <v>81.3924066123149</v>
      </c>
      <c r="P2186" s="6">
        <v>0.80341734238096796</v>
      </c>
      <c r="Q2186" s="6">
        <v>25.685407910129602</v>
      </c>
    </row>
    <row r="2187" spans="1:17">
      <c r="A2187" s="6" t="s">
        <v>2305</v>
      </c>
      <c r="B2187" s="6" t="s">
        <v>57</v>
      </c>
      <c r="C2187" s="6" t="s">
        <v>4</v>
      </c>
      <c r="D2187" s="6" t="s">
        <v>24</v>
      </c>
      <c r="E2187" s="6" t="s">
        <v>5</v>
      </c>
      <c r="F2187" s="6">
        <v>727.54499999999996</v>
      </c>
      <c r="G2187" s="6">
        <v>79.487870868204197</v>
      </c>
      <c r="H2187" s="6">
        <v>0.536248825497048</v>
      </c>
      <c r="I2187" s="6">
        <v>78.436823170229999</v>
      </c>
      <c r="J2187" s="6">
        <v>80.538918566178396</v>
      </c>
      <c r="K2187" s="6">
        <v>674.75390152140096</v>
      </c>
      <c r="L2187" s="6">
        <v>80.555107685043595</v>
      </c>
      <c r="M2187" s="6">
        <v>0.53258153508178496</v>
      </c>
      <c r="N2187" s="6">
        <v>79.511247876283306</v>
      </c>
      <c r="O2187" s="6">
        <v>81.598967493803897</v>
      </c>
      <c r="P2187" s="6">
        <v>1.0672368168394399</v>
      </c>
      <c r="Q2187" s="6">
        <v>34.119767561888999</v>
      </c>
    </row>
    <row r="2188" spans="1:17">
      <c r="A2188" s="6" t="s">
        <v>2306</v>
      </c>
      <c r="B2188" s="6" t="s">
        <v>57</v>
      </c>
      <c r="C2188" s="6" t="s">
        <v>4</v>
      </c>
      <c r="D2188" s="6" t="s">
        <v>24</v>
      </c>
      <c r="E2188" s="6" t="s">
        <v>9</v>
      </c>
      <c r="F2188" s="6">
        <v>727.54499999999996</v>
      </c>
      <c r="G2188" s="6">
        <v>79.487870868204197</v>
      </c>
      <c r="H2188" s="6">
        <v>0.536248825497048</v>
      </c>
      <c r="I2188" s="6">
        <v>78.436823170229999</v>
      </c>
      <c r="J2188" s="6">
        <v>80.538918566178396</v>
      </c>
      <c r="K2188" s="6">
        <v>719.90047327526099</v>
      </c>
      <c r="L2188" s="6">
        <v>79.610099212021495</v>
      </c>
      <c r="M2188" s="6">
        <v>0.53887265545784802</v>
      </c>
      <c r="N2188" s="6">
        <v>78.553908807324206</v>
      </c>
      <c r="O2188" s="6">
        <v>80.666289616718899</v>
      </c>
      <c r="P2188" s="6">
        <v>0.12222834381735501</v>
      </c>
      <c r="Q2188" s="6">
        <v>3.9076638049961701</v>
      </c>
    </row>
    <row r="2189" spans="1:17">
      <c r="A2189" s="6" t="s">
        <v>2307</v>
      </c>
      <c r="B2189" s="6" t="s">
        <v>57</v>
      </c>
      <c r="C2189" s="6" t="s">
        <v>4</v>
      </c>
      <c r="D2189" s="6" t="s">
        <v>24</v>
      </c>
      <c r="E2189" s="6" t="s">
        <v>12</v>
      </c>
      <c r="F2189" s="6">
        <v>727.54499999999996</v>
      </c>
      <c r="G2189" s="6">
        <v>79.487870868204197</v>
      </c>
      <c r="H2189" s="6">
        <v>0.536248825497048</v>
      </c>
      <c r="I2189" s="6">
        <v>78.436823170229999</v>
      </c>
      <c r="J2189" s="6">
        <v>80.538918566178396</v>
      </c>
      <c r="K2189" s="6">
        <v>725.42469435889404</v>
      </c>
      <c r="L2189" s="6">
        <v>79.692111766270401</v>
      </c>
      <c r="M2189" s="6">
        <v>0.52448708422240697</v>
      </c>
      <c r="N2189" s="6">
        <v>78.664117081194505</v>
      </c>
      <c r="O2189" s="6">
        <v>80.720106451346297</v>
      </c>
      <c r="P2189" s="6">
        <v>0.20424089806621701</v>
      </c>
      <c r="Q2189" s="6">
        <v>6.5296210350839203</v>
      </c>
    </row>
    <row r="2190" spans="1:17">
      <c r="A2190" s="6" t="s">
        <v>2308</v>
      </c>
      <c r="B2190" s="6" t="s">
        <v>57</v>
      </c>
      <c r="C2190" s="6" t="s">
        <v>4</v>
      </c>
      <c r="D2190" s="6" t="s">
        <v>24</v>
      </c>
      <c r="E2190" s="6" t="s">
        <v>10</v>
      </c>
      <c r="F2190" s="6">
        <v>727.54499999999996</v>
      </c>
      <c r="G2190" s="6">
        <v>79.487870868204197</v>
      </c>
      <c r="H2190" s="6">
        <v>0.536248825497048</v>
      </c>
      <c r="I2190" s="6">
        <v>78.436823170229999</v>
      </c>
      <c r="J2190" s="6">
        <v>80.538918566178396</v>
      </c>
      <c r="K2190" s="6">
        <v>755.76718763198005</v>
      </c>
      <c r="L2190" s="6">
        <v>79.163857885300303</v>
      </c>
      <c r="M2190" s="6">
        <v>0.513696196681802</v>
      </c>
      <c r="N2190" s="6">
        <v>78.157013339803896</v>
      </c>
      <c r="O2190" s="6">
        <v>80.170702430796595</v>
      </c>
      <c r="P2190" s="6">
        <v>-0.32401298290390901</v>
      </c>
      <c r="Q2190" s="6">
        <v>-10.3587577651745</v>
      </c>
    </row>
    <row r="2191" spans="1:17">
      <c r="A2191" s="6" t="s">
        <v>2309</v>
      </c>
      <c r="B2191" s="6" t="s">
        <v>57</v>
      </c>
      <c r="C2191" s="6" t="s">
        <v>4</v>
      </c>
      <c r="D2191" s="6" t="s">
        <v>24</v>
      </c>
      <c r="E2191" s="6" t="s">
        <v>11</v>
      </c>
      <c r="F2191" s="6">
        <v>727.54499999999996</v>
      </c>
      <c r="G2191" s="6">
        <v>79.487870868204197</v>
      </c>
      <c r="H2191" s="6">
        <v>0.536248825497048</v>
      </c>
      <c r="I2191" s="6">
        <v>78.436823170229999</v>
      </c>
      <c r="J2191" s="6">
        <v>80.538918566178396</v>
      </c>
      <c r="K2191" s="6">
        <v>724.64499999999998</v>
      </c>
      <c r="L2191" s="6">
        <v>79.736443273275995</v>
      </c>
      <c r="M2191" s="6">
        <v>0.51768075225257904</v>
      </c>
      <c r="N2191" s="6">
        <v>78.721788998861001</v>
      </c>
      <c r="O2191" s="6">
        <v>80.751097547691103</v>
      </c>
      <c r="P2191" s="6">
        <v>0.24857240507185499</v>
      </c>
      <c r="Q2191" s="6">
        <v>7.9469078929155401</v>
      </c>
    </row>
    <row r="2192" spans="1:17">
      <c r="A2192" s="6" t="s">
        <v>2310</v>
      </c>
      <c r="B2192" s="6" t="s">
        <v>57</v>
      </c>
      <c r="C2192" s="6" t="s">
        <v>4</v>
      </c>
      <c r="D2192" s="6" t="s">
        <v>24</v>
      </c>
      <c r="E2192" s="6" t="s">
        <v>6</v>
      </c>
      <c r="F2192" s="6">
        <v>727.54499999999996</v>
      </c>
      <c r="G2192" s="6">
        <v>79.487870868204197</v>
      </c>
      <c r="H2192" s="6">
        <v>0.536248825497048</v>
      </c>
      <c r="I2192" s="6">
        <v>78.436823170229999</v>
      </c>
      <c r="J2192" s="6">
        <v>80.538918566178396</v>
      </c>
      <c r="K2192" s="6">
        <v>738.05659020495295</v>
      </c>
      <c r="L2192" s="6">
        <v>79.834304487646406</v>
      </c>
      <c r="M2192" s="6">
        <v>0.49069696539072899</v>
      </c>
      <c r="N2192" s="6">
        <v>78.872538435480607</v>
      </c>
      <c r="O2192" s="6">
        <v>80.796070539812206</v>
      </c>
      <c r="P2192" s="6">
        <v>0.346433619442237</v>
      </c>
      <c r="Q2192" s="6">
        <v>11.0755498540596</v>
      </c>
    </row>
    <row r="2193" spans="1:17">
      <c r="A2193" s="6" t="s">
        <v>2311</v>
      </c>
      <c r="B2193" s="6" t="s">
        <v>57</v>
      </c>
      <c r="C2193" s="6" t="s">
        <v>4</v>
      </c>
      <c r="D2193" s="6" t="s">
        <v>24</v>
      </c>
      <c r="E2193" s="6" t="s">
        <v>8</v>
      </c>
      <c r="F2193" s="6">
        <v>727.54499999999996</v>
      </c>
      <c r="G2193" s="6">
        <v>79.487870868204197</v>
      </c>
      <c r="H2193" s="6">
        <v>0.536248825497048</v>
      </c>
      <c r="I2193" s="6">
        <v>78.436823170229999</v>
      </c>
      <c r="J2193" s="6">
        <v>80.538918566178396</v>
      </c>
      <c r="K2193" s="6">
        <v>692.74435895783301</v>
      </c>
      <c r="L2193" s="6">
        <v>80.147667928721305</v>
      </c>
      <c r="M2193" s="6">
        <v>0.53748275544004398</v>
      </c>
      <c r="N2193" s="6">
        <v>79.094201728058806</v>
      </c>
      <c r="O2193" s="6">
        <v>81.201134129383703</v>
      </c>
      <c r="P2193" s="6">
        <v>0.65979706051707898</v>
      </c>
      <c r="Q2193" s="6">
        <v>21.093839706100798</v>
      </c>
    </row>
    <row r="2194" spans="1:17">
      <c r="A2194" s="6" t="s">
        <v>2312</v>
      </c>
      <c r="B2194" s="6" t="s">
        <v>45</v>
      </c>
      <c r="C2194" s="6" t="s">
        <v>4</v>
      </c>
      <c r="D2194" s="6" t="s">
        <v>24</v>
      </c>
      <c r="E2194" s="6" t="s">
        <v>7</v>
      </c>
      <c r="F2194" s="6">
        <v>722.15599999999995</v>
      </c>
      <c r="G2194" s="6">
        <v>78.883736365111304</v>
      </c>
      <c r="H2194" s="6">
        <v>0.54151776915761196</v>
      </c>
      <c r="I2194" s="6">
        <v>77.822361537562401</v>
      </c>
      <c r="J2194" s="6">
        <v>79.945111192660207</v>
      </c>
      <c r="K2194" s="6">
        <v>658.17729126260099</v>
      </c>
      <c r="L2194" s="6">
        <v>80.157222629752496</v>
      </c>
      <c r="M2194" s="6">
        <v>0.55737696140697102</v>
      </c>
      <c r="N2194" s="6">
        <v>79.064763785394803</v>
      </c>
      <c r="O2194" s="6">
        <v>81.249681474110105</v>
      </c>
      <c r="P2194" s="6">
        <v>1.27348626464118</v>
      </c>
      <c r="Q2194" s="6">
        <v>21.781567236461299</v>
      </c>
    </row>
    <row r="2195" spans="1:17">
      <c r="A2195" s="6" t="s">
        <v>2313</v>
      </c>
      <c r="B2195" s="6" t="s">
        <v>45</v>
      </c>
      <c r="C2195" s="6" t="s">
        <v>4</v>
      </c>
      <c r="D2195" s="6" t="s">
        <v>24</v>
      </c>
      <c r="E2195" s="6" t="s">
        <v>5</v>
      </c>
      <c r="F2195" s="6">
        <v>722.15599999999995</v>
      </c>
      <c r="G2195" s="6">
        <v>78.883736365111304</v>
      </c>
      <c r="H2195" s="6">
        <v>0.54151776915761196</v>
      </c>
      <c r="I2195" s="6">
        <v>77.822361537562401</v>
      </c>
      <c r="J2195" s="6">
        <v>79.945111192660207</v>
      </c>
      <c r="K2195" s="6">
        <v>616.74459650243296</v>
      </c>
      <c r="L2195" s="6">
        <v>81.090515268318001</v>
      </c>
      <c r="M2195" s="6">
        <v>0.55915439751502805</v>
      </c>
      <c r="N2195" s="6">
        <v>79.994572649188598</v>
      </c>
      <c r="O2195" s="6">
        <v>82.186457887447503</v>
      </c>
      <c r="P2195" s="6">
        <v>2.20677890320674</v>
      </c>
      <c r="Q2195" s="6">
        <v>37.744500581437599</v>
      </c>
    </row>
    <row r="2196" spans="1:17">
      <c r="A2196" s="6" t="s">
        <v>2314</v>
      </c>
      <c r="B2196" s="6" t="s">
        <v>45</v>
      </c>
      <c r="C2196" s="6" t="s">
        <v>4</v>
      </c>
      <c r="D2196" s="6" t="s">
        <v>24</v>
      </c>
      <c r="E2196" s="6" t="s">
        <v>9</v>
      </c>
      <c r="F2196" s="6">
        <v>722.15599999999995</v>
      </c>
      <c r="G2196" s="6">
        <v>78.883736365111304</v>
      </c>
      <c r="H2196" s="6">
        <v>0.54151776915761196</v>
      </c>
      <c r="I2196" s="6">
        <v>77.822361537562401</v>
      </c>
      <c r="J2196" s="6">
        <v>79.945111192660207</v>
      </c>
      <c r="K2196" s="6">
        <v>693.14933857811798</v>
      </c>
      <c r="L2196" s="6">
        <v>79.422290968223905</v>
      </c>
      <c r="M2196" s="6">
        <v>0.54966725963061402</v>
      </c>
      <c r="N2196" s="6">
        <v>78.344943139347905</v>
      </c>
      <c r="O2196" s="6">
        <v>80.499638797099905</v>
      </c>
      <c r="P2196" s="6">
        <v>0.53855460311264403</v>
      </c>
      <c r="Q2196" s="6">
        <v>9.2113779503613191</v>
      </c>
    </row>
    <row r="2197" spans="1:17">
      <c r="A2197" s="6" t="s">
        <v>2315</v>
      </c>
      <c r="B2197" s="6" t="s">
        <v>45</v>
      </c>
      <c r="C2197" s="6" t="s">
        <v>4</v>
      </c>
      <c r="D2197" s="6" t="s">
        <v>24</v>
      </c>
      <c r="E2197" s="6" t="s">
        <v>12</v>
      </c>
      <c r="F2197" s="6">
        <v>722.15599999999995</v>
      </c>
      <c r="G2197" s="6">
        <v>78.883736365111304</v>
      </c>
      <c r="H2197" s="6">
        <v>0.54151776915761196</v>
      </c>
      <c r="I2197" s="6">
        <v>77.822361537562401</v>
      </c>
      <c r="J2197" s="6">
        <v>79.945111192660207</v>
      </c>
      <c r="K2197" s="6">
        <v>709.81481976808095</v>
      </c>
      <c r="L2197" s="6">
        <v>79.420694851837396</v>
      </c>
      <c r="M2197" s="6">
        <v>0.52411514577465101</v>
      </c>
      <c r="N2197" s="6">
        <v>78.393429166119105</v>
      </c>
      <c r="O2197" s="6">
        <v>80.447960537555701</v>
      </c>
      <c r="P2197" s="6">
        <v>0.53695848672612101</v>
      </c>
      <c r="Q2197" s="6">
        <v>9.1840781534529796</v>
      </c>
    </row>
    <row r="2198" spans="1:17">
      <c r="A2198" s="6" t="s">
        <v>2316</v>
      </c>
      <c r="B2198" s="6" t="s">
        <v>45</v>
      </c>
      <c r="C2198" s="6" t="s">
        <v>4</v>
      </c>
      <c r="D2198" s="6" t="s">
        <v>24</v>
      </c>
      <c r="E2198" s="6" t="s">
        <v>10</v>
      </c>
      <c r="F2198" s="6">
        <v>722.15599999999995</v>
      </c>
      <c r="G2198" s="6">
        <v>78.883736365111304</v>
      </c>
      <c r="H2198" s="6">
        <v>0.54151776915761196</v>
      </c>
      <c r="I2198" s="6">
        <v>77.822361537562401</v>
      </c>
      <c r="J2198" s="6">
        <v>79.945111192660207</v>
      </c>
      <c r="K2198" s="6">
        <v>740.33209533960496</v>
      </c>
      <c r="L2198" s="6">
        <v>78.677375566348402</v>
      </c>
      <c r="M2198" s="6">
        <v>0.53045314427518897</v>
      </c>
      <c r="N2198" s="6">
        <v>77.637687403569004</v>
      </c>
      <c r="O2198" s="6">
        <v>79.717063729127801</v>
      </c>
      <c r="P2198" s="6">
        <v>-0.20636079876288699</v>
      </c>
      <c r="Q2198" s="6">
        <v>-3.5295721186990301</v>
      </c>
    </row>
    <row r="2199" spans="1:17">
      <c r="A2199" s="6" t="s">
        <v>2317</v>
      </c>
      <c r="B2199" s="6" t="s">
        <v>45</v>
      </c>
      <c r="C2199" s="6" t="s">
        <v>4</v>
      </c>
      <c r="D2199" s="6" t="s">
        <v>24</v>
      </c>
      <c r="E2199" s="6" t="s">
        <v>11</v>
      </c>
      <c r="F2199" s="6">
        <v>722.15599999999995</v>
      </c>
      <c r="G2199" s="6">
        <v>78.883736365111304</v>
      </c>
      <c r="H2199" s="6">
        <v>0.54151776915761196</v>
      </c>
      <c r="I2199" s="6">
        <v>77.822361537562401</v>
      </c>
      <c r="J2199" s="6">
        <v>79.945111192660207</v>
      </c>
      <c r="K2199" s="6">
        <v>724.33952059925105</v>
      </c>
      <c r="L2199" s="6">
        <v>78.730554599752693</v>
      </c>
      <c r="M2199" s="6">
        <v>0.55029779841711601</v>
      </c>
      <c r="N2199" s="6">
        <v>77.651970914855198</v>
      </c>
      <c r="O2199" s="6">
        <v>79.809138284650302</v>
      </c>
      <c r="P2199" s="6">
        <v>-0.15318176535856801</v>
      </c>
      <c r="Q2199" s="6">
        <v>-2.6200038541425399</v>
      </c>
    </row>
    <row r="2200" spans="1:17">
      <c r="A2200" s="6" t="s">
        <v>2318</v>
      </c>
      <c r="B2200" s="6" t="s">
        <v>45</v>
      </c>
      <c r="C2200" s="6" t="s">
        <v>4</v>
      </c>
      <c r="D2200" s="6" t="s">
        <v>24</v>
      </c>
      <c r="E2200" s="6" t="s">
        <v>6</v>
      </c>
      <c r="F2200" s="6">
        <v>722.15599999999995</v>
      </c>
      <c r="G2200" s="6">
        <v>78.883736365111304</v>
      </c>
      <c r="H2200" s="6">
        <v>0.54151776915761196</v>
      </c>
      <c r="I2200" s="6">
        <v>77.822361537562401</v>
      </c>
      <c r="J2200" s="6">
        <v>79.945111192660207</v>
      </c>
      <c r="K2200" s="6">
        <v>709.97806872824196</v>
      </c>
      <c r="L2200" s="6">
        <v>79.444888181575806</v>
      </c>
      <c r="M2200" s="6">
        <v>0.51861737855216805</v>
      </c>
      <c r="N2200" s="6">
        <v>78.428398119613604</v>
      </c>
      <c r="O2200" s="6">
        <v>80.461378243538107</v>
      </c>
      <c r="P2200" s="6">
        <v>0.56115181646453005</v>
      </c>
      <c r="Q2200" s="6">
        <v>9.5978781707774896</v>
      </c>
    </row>
    <row r="2201" spans="1:17">
      <c r="A2201" s="6" t="s">
        <v>2319</v>
      </c>
      <c r="B2201" s="6" t="s">
        <v>45</v>
      </c>
      <c r="C2201" s="6" t="s">
        <v>4</v>
      </c>
      <c r="D2201" s="6" t="s">
        <v>24</v>
      </c>
      <c r="E2201" s="6" t="s">
        <v>8</v>
      </c>
      <c r="F2201" s="6">
        <v>722.15599999999995</v>
      </c>
      <c r="G2201" s="6">
        <v>78.883736365111304</v>
      </c>
      <c r="H2201" s="6">
        <v>0.54151776915761196</v>
      </c>
      <c r="I2201" s="6">
        <v>77.822361537562401</v>
      </c>
      <c r="J2201" s="6">
        <v>79.945111192660207</v>
      </c>
      <c r="K2201" s="6">
        <v>660.00569022772504</v>
      </c>
      <c r="L2201" s="6">
        <v>79.972972520018899</v>
      </c>
      <c r="M2201" s="6">
        <v>0.56371616247109502</v>
      </c>
      <c r="N2201" s="6">
        <v>78.868088841575499</v>
      </c>
      <c r="O2201" s="6">
        <v>81.0778561984622</v>
      </c>
      <c r="P2201" s="6">
        <v>1.08923615490757</v>
      </c>
      <c r="Q2201" s="6">
        <v>18.630173880350899</v>
      </c>
    </row>
    <row r="2202" spans="1:17">
      <c r="A2202" s="6" t="s">
        <v>2320</v>
      </c>
      <c r="B2202" s="6" t="s">
        <v>66</v>
      </c>
      <c r="C2202" s="6" t="s">
        <v>4</v>
      </c>
      <c r="D2202" s="6" t="s">
        <v>24</v>
      </c>
      <c r="E2202" s="6" t="s">
        <v>7</v>
      </c>
      <c r="F2202" s="6">
        <v>303.89100000000002</v>
      </c>
      <c r="G2202" s="6">
        <v>77.995586241599995</v>
      </c>
      <c r="H2202" s="6">
        <v>0.86802343873322596</v>
      </c>
      <c r="I2202" s="6">
        <v>76.294260301682897</v>
      </c>
      <c r="J2202" s="6">
        <v>79.696912181517206</v>
      </c>
      <c r="K2202" s="6">
        <v>292.84025313302698</v>
      </c>
      <c r="L2202" s="6">
        <v>78.369404919755993</v>
      </c>
      <c r="M2202" s="6">
        <v>0.88210750369599999</v>
      </c>
      <c r="N2202" s="6">
        <v>76.640474212511805</v>
      </c>
      <c r="O2202" s="6">
        <v>80.098335627000196</v>
      </c>
      <c r="P2202" s="6">
        <v>0.37381867815596997</v>
      </c>
      <c r="Q2202" s="6">
        <v>7.3126731916659304</v>
      </c>
    </row>
    <row r="2203" spans="1:17">
      <c r="A2203" s="6" t="s">
        <v>2321</v>
      </c>
      <c r="B2203" s="6" t="s">
        <v>66</v>
      </c>
      <c r="C2203" s="6" t="s">
        <v>4</v>
      </c>
      <c r="D2203" s="6" t="s">
        <v>24</v>
      </c>
      <c r="E2203" s="6" t="s">
        <v>5</v>
      </c>
      <c r="F2203" s="6">
        <v>303.89100000000002</v>
      </c>
      <c r="G2203" s="6">
        <v>77.995586241599995</v>
      </c>
      <c r="H2203" s="6">
        <v>0.86802343873322596</v>
      </c>
      <c r="I2203" s="6">
        <v>76.294260301682897</v>
      </c>
      <c r="J2203" s="6">
        <v>79.696912181517206</v>
      </c>
      <c r="K2203" s="6">
        <v>265.12413167768898</v>
      </c>
      <c r="L2203" s="6">
        <v>79.522374814256693</v>
      </c>
      <c r="M2203" s="6">
        <v>0.89987574079339605</v>
      </c>
      <c r="N2203" s="6">
        <v>77.758618362301604</v>
      </c>
      <c r="O2203" s="6">
        <v>81.286131266211697</v>
      </c>
      <c r="P2203" s="6">
        <v>1.5267885726566099</v>
      </c>
      <c r="Q2203" s="6">
        <v>29.867169611973001</v>
      </c>
    </row>
    <row r="2204" spans="1:17">
      <c r="A2204" s="6" t="s">
        <v>2322</v>
      </c>
      <c r="B2204" s="6" t="s">
        <v>66</v>
      </c>
      <c r="C2204" s="6" t="s">
        <v>4</v>
      </c>
      <c r="D2204" s="6" t="s">
        <v>24</v>
      </c>
      <c r="E2204" s="6" t="s">
        <v>9</v>
      </c>
      <c r="F2204" s="6">
        <v>303.89100000000002</v>
      </c>
      <c r="G2204" s="6">
        <v>77.995586241599995</v>
      </c>
      <c r="H2204" s="6">
        <v>0.86802343873322596</v>
      </c>
      <c r="I2204" s="6">
        <v>76.294260301682897</v>
      </c>
      <c r="J2204" s="6">
        <v>79.696912181517206</v>
      </c>
      <c r="K2204" s="6">
        <v>300.63682017447297</v>
      </c>
      <c r="L2204" s="6">
        <v>78.339618791682398</v>
      </c>
      <c r="M2204" s="6">
        <v>0.85551919983546298</v>
      </c>
      <c r="N2204" s="6">
        <v>76.662801160004904</v>
      </c>
      <c r="O2204" s="6">
        <v>80.016436423359906</v>
      </c>
      <c r="P2204" s="6">
        <v>0.34403255008233202</v>
      </c>
      <c r="Q2204" s="6">
        <v>6.7299943878081301</v>
      </c>
    </row>
    <row r="2205" spans="1:17">
      <c r="A2205" s="6" t="s">
        <v>2323</v>
      </c>
      <c r="B2205" s="6" t="s">
        <v>66</v>
      </c>
      <c r="C2205" s="6" t="s">
        <v>4</v>
      </c>
      <c r="D2205" s="6" t="s">
        <v>24</v>
      </c>
      <c r="E2205" s="6" t="s">
        <v>12</v>
      </c>
      <c r="F2205" s="6">
        <v>303.89100000000002</v>
      </c>
      <c r="G2205" s="6">
        <v>77.995586241599995</v>
      </c>
      <c r="H2205" s="6">
        <v>0.86802343873322596</v>
      </c>
      <c r="I2205" s="6">
        <v>76.294260301682897</v>
      </c>
      <c r="J2205" s="6">
        <v>79.696912181517206</v>
      </c>
      <c r="K2205" s="6">
        <v>305.47962079372599</v>
      </c>
      <c r="L2205" s="6">
        <v>78.060450870311399</v>
      </c>
      <c r="M2205" s="6">
        <v>0.85929281769295995</v>
      </c>
      <c r="N2205" s="6">
        <v>76.376236947633203</v>
      </c>
      <c r="O2205" s="6">
        <v>79.744664792989596</v>
      </c>
      <c r="P2205" s="6">
        <v>6.4864628711319497E-2</v>
      </c>
      <c r="Q2205" s="6">
        <v>1.2688874558234899</v>
      </c>
    </row>
    <row r="2206" spans="1:17">
      <c r="A2206" s="6" t="s">
        <v>2324</v>
      </c>
      <c r="B2206" s="6" t="s">
        <v>66</v>
      </c>
      <c r="C2206" s="6" t="s">
        <v>4</v>
      </c>
      <c r="D2206" s="6" t="s">
        <v>24</v>
      </c>
      <c r="E2206" s="6" t="s">
        <v>10</v>
      </c>
      <c r="F2206" s="6">
        <v>303.89100000000002</v>
      </c>
      <c r="G2206" s="6">
        <v>77.995586241599995</v>
      </c>
      <c r="H2206" s="6">
        <v>0.86802343873322596</v>
      </c>
      <c r="I2206" s="6">
        <v>76.294260301682897</v>
      </c>
      <c r="J2206" s="6">
        <v>79.696912181517206</v>
      </c>
      <c r="K2206" s="6">
        <v>302.27926123894702</v>
      </c>
      <c r="L2206" s="6">
        <v>78.054984161389299</v>
      </c>
      <c r="M2206" s="6">
        <v>0.86911957279966201</v>
      </c>
      <c r="N2206" s="6">
        <v>76.351509798701997</v>
      </c>
      <c r="O2206" s="6">
        <v>79.758458524076701</v>
      </c>
      <c r="P2206" s="6">
        <v>5.93979197893049E-2</v>
      </c>
      <c r="Q2206" s="6">
        <v>1.16194722485949</v>
      </c>
    </row>
    <row r="2207" spans="1:17">
      <c r="A2207" s="6" t="s">
        <v>2325</v>
      </c>
      <c r="B2207" s="6" t="s">
        <v>66</v>
      </c>
      <c r="C2207" s="6" t="s">
        <v>4</v>
      </c>
      <c r="D2207" s="6" t="s">
        <v>24</v>
      </c>
      <c r="E2207" s="6" t="s">
        <v>11</v>
      </c>
      <c r="F2207" s="6">
        <v>303.89100000000002</v>
      </c>
      <c r="G2207" s="6">
        <v>77.995586241599995</v>
      </c>
      <c r="H2207" s="6">
        <v>0.86802343873322596</v>
      </c>
      <c r="I2207" s="6">
        <v>76.294260301682897</v>
      </c>
      <c r="J2207" s="6">
        <v>79.696912181517206</v>
      </c>
      <c r="K2207" s="6">
        <v>300.89100000000002</v>
      </c>
      <c r="L2207" s="6">
        <v>78.616935484170199</v>
      </c>
      <c r="M2207" s="6">
        <v>0.79737900808094897</v>
      </c>
      <c r="N2207" s="6">
        <v>77.054072628331497</v>
      </c>
      <c r="O2207" s="6">
        <v>80.179798340008801</v>
      </c>
      <c r="P2207" s="6">
        <v>0.62134924257011903</v>
      </c>
      <c r="Q2207" s="6">
        <v>12.1548874208705</v>
      </c>
    </row>
    <row r="2208" spans="1:17">
      <c r="A2208" s="6" t="s">
        <v>2326</v>
      </c>
      <c r="B2208" s="6" t="s">
        <v>66</v>
      </c>
      <c r="C2208" s="6" t="s">
        <v>4</v>
      </c>
      <c r="D2208" s="6" t="s">
        <v>24</v>
      </c>
      <c r="E2208" s="6" t="s">
        <v>6</v>
      </c>
      <c r="F2208" s="6">
        <v>303.89100000000002</v>
      </c>
      <c r="G2208" s="6">
        <v>77.995586241599995</v>
      </c>
      <c r="H2208" s="6">
        <v>0.86802343873322596</v>
      </c>
      <c r="I2208" s="6">
        <v>76.294260301682897</v>
      </c>
      <c r="J2208" s="6">
        <v>79.696912181517206</v>
      </c>
      <c r="K2208" s="6">
        <v>289.31846560568499</v>
      </c>
      <c r="L2208" s="6">
        <v>79.289859166400007</v>
      </c>
      <c r="M2208" s="6">
        <v>0.78965963419142404</v>
      </c>
      <c r="N2208" s="6">
        <v>77.742126283384806</v>
      </c>
      <c r="O2208" s="6">
        <v>80.837592049415207</v>
      </c>
      <c r="P2208" s="6">
        <v>1.2942729247999301</v>
      </c>
      <c r="Q2208" s="6">
        <v>25.318678474205399</v>
      </c>
    </row>
    <row r="2209" spans="1:17">
      <c r="A2209" s="6" t="s">
        <v>2327</v>
      </c>
      <c r="B2209" s="6" t="s">
        <v>66</v>
      </c>
      <c r="C2209" s="6" t="s">
        <v>4</v>
      </c>
      <c r="D2209" s="6" t="s">
        <v>24</v>
      </c>
      <c r="E2209" s="6" t="s">
        <v>8</v>
      </c>
      <c r="F2209" s="6">
        <v>303.89100000000002</v>
      </c>
      <c r="G2209" s="6">
        <v>77.995586241599995</v>
      </c>
      <c r="H2209" s="6">
        <v>0.86802343873322596</v>
      </c>
      <c r="I2209" s="6">
        <v>76.294260301682897</v>
      </c>
      <c r="J2209" s="6">
        <v>79.696912181517206</v>
      </c>
      <c r="K2209" s="6">
        <v>287.591164427514</v>
      </c>
      <c r="L2209" s="6">
        <v>78.8229909517826</v>
      </c>
      <c r="M2209" s="6">
        <v>0.85460093606221599</v>
      </c>
      <c r="N2209" s="6">
        <v>77.147973117100605</v>
      </c>
      <c r="O2209" s="6">
        <v>80.498008786464496</v>
      </c>
      <c r="P2209" s="6">
        <v>0.82740471018253503</v>
      </c>
      <c r="Q2209" s="6">
        <v>16.185762232794101</v>
      </c>
    </row>
    <row r="2210" spans="1:17">
      <c r="A2210" s="6" t="s">
        <v>2328</v>
      </c>
      <c r="B2210" s="6" t="s">
        <v>52</v>
      </c>
      <c r="C2210" s="6" t="s">
        <v>4</v>
      </c>
      <c r="D2210" s="6" t="s">
        <v>24</v>
      </c>
      <c r="E2210" s="6" t="s">
        <v>7</v>
      </c>
      <c r="F2210" s="6">
        <v>404.44600000000003</v>
      </c>
      <c r="G2210" s="6">
        <v>79.339482851927201</v>
      </c>
      <c r="H2210" s="6">
        <v>0.68496226541086203</v>
      </c>
      <c r="I2210" s="6">
        <v>77.996956811721901</v>
      </c>
      <c r="J2210" s="6">
        <v>80.682008892132501</v>
      </c>
      <c r="K2210" s="6">
        <v>363.43509749670898</v>
      </c>
      <c r="L2210" s="6">
        <v>81.058199035412699</v>
      </c>
      <c r="M2210" s="6">
        <v>0.68281655504596706</v>
      </c>
      <c r="N2210" s="6">
        <v>79.719878587522601</v>
      </c>
      <c r="O2210" s="6">
        <v>82.396519483302797</v>
      </c>
      <c r="P2210" s="6">
        <v>1.7187161834854701</v>
      </c>
      <c r="Q2210" s="6">
        <v>29.379133749517301</v>
      </c>
    </row>
    <row r="2211" spans="1:17">
      <c r="A2211" s="6" t="s">
        <v>2329</v>
      </c>
      <c r="B2211" s="6" t="s">
        <v>52</v>
      </c>
      <c r="C2211" s="6" t="s">
        <v>4</v>
      </c>
      <c r="D2211" s="6" t="s">
        <v>24</v>
      </c>
      <c r="E2211" s="6" t="s">
        <v>5</v>
      </c>
      <c r="F2211" s="6">
        <v>404.44600000000003</v>
      </c>
      <c r="G2211" s="6">
        <v>79.339482851927201</v>
      </c>
      <c r="H2211" s="6">
        <v>0.68496226541086203</v>
      </c>
      <c r="I2211" s="6">
        <v>77.996956811721901</v>
      </c>
      <c r="J2211" s="6">
        <v>80.682008892132501</v>
      </c>
      <c r="K2211" s="6">
        <v>385.68948216722799</v>
      </c>
      <c r="L2211" s="6">
        <v>79.941472080320807</v>
      </c>
      <c r="M2211" s="6">
        <v>0.69210786558942095</v>
      </c>
      <c r="N2211" s="6">
        <v>78.584940663765494</v>
      </c>
      <c r="O2211" s="6">
        <v>81.298003496876007</v>
      </c>
      <c r="P2211" s="6">
        <v>0.60198922839353497</v>
      </c>
      <c r="Q2211" s="6">
        <v>10.2901934750368</v>
      </c>
    </row>
    <row r="2212" spans="1:17">
      <c r="A2212" s="6" t="s">
        <v>2330</v>
      </c>
      <c r="B2212" s="6" t="s">
        <v>52</v>
      </c>
      <c r="C2212" s="6" t="s">
        <v>4</v>
      </c>
      <c r="D2212" s="6" t="s">
        <v>24</v>
      </c>
      <c r="E2212" s="6" t="s">
        <v>9</v>
      </c>
      <c r="F2212" s="6">
        <v>404.44600000000003</v>
      </c>
      <c r="G2212" s="6">
        <v>79.339482851927201</v>
      </c>
      <c r="H2212" s="6">
        <v>0.68496226541086203</v>
      </c>
      <c r="I2212" s="6">
        <v>77.996956811721901</v>
      </c>
      <c r="J2212" s="6">
        <v>80.682008892132501</v>
      </c>
      <c r="K2212" s="6">
        <v>395.64127750441799</v>
      </c>
      <c r="L2212" s="6">
        <v>79.655855986104299</v>
      </c>
      <c r="M2212" s="6">
        <v>0.68624467746902296</v>
      </c>
      <c r="N2212" s="6">
        <v>78.310816418265006</v>
      </c>
      <c r="O2212" s="6">
        <v>81.000895553943593</v>
      </c>
      <c r="P2212" s="6">
        <v>0.31637313417705598</v>
      </c>
      <c r="Q2212" s="6">
        <v>5.4079717832716199</v>
      </c>
    </row>
    <row r="2213" spans="1:17">
      <c r="A2213" s="6" t="s">
        <v>2331</v>
      </c>
      <c r="B2213" s="6" t="s">
        <v>52</v>
      </c>
      <c r="C2213" s="6" t="s">
        <v>4</v>
      </c>
      <c r="D2213" s="6" t="s">
        <v>24</v>
      </c>
      <c r="E2213" s="6" t="s">
        <v>12</v>
      </c>
      <c r="F2213" s="6">
        <v>404.44600000000003</v>
      </c>
      <c r="G2213" s="6">
        <v>79.339482851927201</v>
      </c>
      <c r="H2213" s="6">
        <v>0.68496226541086203</v>
      </c>
      <c r="I2213" s="6">
        <v>77.996956811721901</v>
      </c>
      <c r="J2213" s="6">
        <v>80.682008892132501</v>
      </c>
      <c r="K2213" s="6">
        <v>398.33382951958703</v>
      </c>
      <c r="L2213" s="6">
        <v>79.782767655240903</v>
      </c>
      <c r="M2213" s="6">
        <v>0.667563903188234</v>
      </c>
      <c r="N2213" s="6">
        <v>78.474342404991901</v>
      </c>
      <c r="O2213" s="6">
        <v>81.091192905489805</v>
      </c>
      <c r="P2213" s="6">
        <v>0.44328480331363102</v>
      </c>
      <c r="Q2213" s="6">
        <v>7.5773554998877097</v>
      </c>
    </row>
    <row r="2214" spans="1:17">
      <c r="A2214" s="6" t="s">
        <v>2332</v>
      </c>
      <c r="B2214" s="6" t="s">
        <v>52</v>
      </c>
      <c r="C2214" s="6" t="s">
        <v>4</v>
      </c>
      <c r="D2214" s="6" t="s">
        <v>24</v>
      </c>
      <c r="E2214" s="6" t="s">
        <v>10</v>
      </c>
      <c r="F2214" s="6">
        <v>404.44600000000003</v>
      </c>
      <c r="G2214" s="6">
        <v>79.339482851927201</v>
      </c>
      <c r="H2214" s="6">
        <v>0.68496226541086203</v>
      </c>
      <c r="I2214" s="6">
        <v>77.996956811721901</v>
      </c>
      <c r="J2214" s="6">
        <v>80.682008892132501</v>
      </c>
      <c r="K2214" s="6">
        <v>410.95473033017799</v>
      </c>
      <c r="L2214" s="6">
        <v>79.235988992679907</v>
      </c>
      <c r="M2214" s="6">
        <v>0.67976676661398205</v>
      </c>
      <c r="N2214" s="6">
        <v>77.903646130116499</v>
      </c>
      <c r="O2214" s="6">
        <v>80.568331855243301</v>
      </c>
      <c r="P2214" s="6">
        <v>-0.103493859247322</v>
      </c>
      <c r="Q2214" s="6">
        <v>-1.7690878588893599</v>
      </c>
    </row>
    <row r="2215" spans="1:17">
      <c r="A2215" s="6" t="s">
        <v>2333</v>
      </c>
      <c r="B2215" s="6" t="s">
        <v>52</v>
      </c>
      <c r="C2215" s="6" t="s">
        <v>4</v>
      </c>
      <c r="D2215" s="6" t="s">
        <v>24</v>
      </c>
      <c r="E2215" s="6" t="s">
        <v>11</v>
      </c>
      <c r="F2215" s="6">
        <v>404.44600000000003</v>
      </c>
      <c r="G2215" s="6">
        <v>79.339482851927201</v>
      </c>
      <c r="H2215" s="6">
        <v>0.68496226541086203</v>
      </c>
      <c r="I2215" s="6">
        <v>77.996956811721901</v>
      </c>
      <c r="J2215" s="6">
        <v>80.682008892132501</v>
      </c>
      <c r="K2215" s="6">
        <v>404.44600000000003</v>
      </c>
      <c r="L2215" s="6">
        <v>79.339482851927201</v>
      </c>
      <c r="M2215" s="6">
        <v>0.68496226541086203</v>
      </c>
      <c r="N2215" s="6">
        <v>77.996956811721901</v>
      </c>
      <c r="O2215" s="6">
        <v>80.682008892132501</v>
      </c>
      <c r="P2215" s="6">
        <v>0</v>
      </c>
      <c r="Q2215" s="6">
        <v>0</v>
      </c>
    </row>
    <row r="2216" spans="1:17">
      <c r="A2216" s="6" t="s">
        <v>2334</v>
      </c>
      <c r="B2216" s="6" t="s">
        <v>52</v>
      </c>
      <c r="C2216" s="6" t="s">
        <v>4</v>
      </c>
      <c r="D2216" s="6" t="s">
        <v>24</v>
      </c>
      <c r="E2216" s="6" t="s">
        <v>6</v>
      </c>
      <c r="F2216" s="6">
        <v>404.44600000000003</v>
      </c>
      <c r="G2216" s="6">
        <v>79.339482851927201</v>
      </c>
      <c r="H2216" s="6">
        <v>0.68496226541086203</v>
      </c>
      <c r="I2216" s="6">
        <v>77.996956811721901</v>
      </c>
      <c r="J2216" s="6">
        <v>80.682008892132501</v>
      </c>
      <c r="K2216" s="6">
        <v>367.83296892962102</v>
      </c>
      <c r="L2216" s="6">
        <v>80.617328105453296</v>
      </c>
      <c r="M2216" s="6">
        <v>0.67939985080665699</v>
      </c>
      <c r="N2216" s="6">
        <v>79.285704397872294</v>
      </c>
      <c r="O2216" s="6">
        <v>81.948951813034398</v>
      </c>
      <c r="P2216" s="6">
        <v>1.2778452535261</v>
      </c>
      <c r="Q2216" s="6">
        <v>21.843040157099001</v>
      </c>
    </row>
    <row r="2217" spans="1:17">
      <c r="A2217" s="6" t="s">
        <v>2335</v>
      </c>
      <c r="B2217" s="6" t="s">
        <v>52</v>
      </c>
      <c r="C2217" s="6" t="s">
        <v>4</v>
      </c>
      <c r="D2217" s="6" t="s">
        <v>24</v>
      </c>
      <c r="E2217" s="6" t="s">
        <v>8</v>
      </c>
      <c r="F2217" s="6">
        <v>404.44600000000003</v>
      </c>
      <c r="G2217" s="6">
        <v>79.339482851927201</v>
      </c>
      <c r="H2217" s="6">
        <v>0.68496226541086203</v>
      </c>
      <c r="I2217" s="6">
        <v>77.996956811721901</v>
      </c>
      <c r="J2217" s="6">
        <v>80.682008892132501</v>
      </c>
      <c r="K2217" s="6">
        <v>359.04692689005401</v>
      </c>
      <c r="L2217" s="6">
        <v>80.934893568542606</v>
      </c>
      <c r="M2217" s="6">
        <v>0.68797163749997603</v>
      </c>
      <c r="N2217" s="6">
        <v>79.586469159042593</v>
      </c>
      <c r="O2217" s="6">
        <v>82.283317978042504</v>
      </c>
      <c r="P2217" s="6">
        <v>1.5954107166153499</v>
      </c>
      <c r="Q2217" s="6">
        <v>27.271393194077</v>
      </c>
    </row>
    <row r="2218" spans="1:17">
      <c r="A2218" s="6" t="s">
        <v>2336</v>
      </c>
      <c r="B2218" s="6" t="s">
        <v>34</v>
      </c>
      <c r="C2218" s="6" t="s">
        <v>4</v>
      </c>
      <c r="D2218" s="6" t="s">
        <v>24</v>
      </c>
      <c r="E2218" s="6" t="s">
        <v>7</v>
      </c>
      <c r="F2218" s="6">
        <v>392.84</v>
      </c>
      <c r="G2218" s="6">
        <v>79.177733107711703</v>
      </c>
      <c r="H2218" s="6">
        <v>0.62960070006167002</v>
      </c>
      <c r="I2218" s="6">
        <v>77.943715735590899</v>
      </c>
      <c r="J2218" s="6">
        <v>80.411750479832605</v>
      </c>
      <c r="K2218" s="6">
        <v>340.50595588591699</v>
      </c>
      <c r="L2218" s="6">
        <v>81.106385649418399</v>
      </c>
      <c r="M2218" s="6">
        <v>0.63206626243389497</v>
      </c>
      <c r="N2218" s="6">
        <v>79.867535775047998</v>
      </c>
      <c r="O2218" s="6">
        <v>82.345235523788801</v>
      </c>
      <c r="P2218" s="6">
        <v>1.92865254170668</v>
      </c>
      <c r="Q2218" s="6">
        <v>35.228799480448501</v>
      </c>
    </row>
    <row r="2219" spans="1:17">
      <c r="A2219" s="6" t="s">
        <v>2337</v>
      </c>
      <c r="B2219" s="6" t="s">
        <v>34</v>
      </c>
      <c r="C2219" s="6" t="s">
        <v>4</v>
      </c>
      <c r="D2219" s="6" t="s">
        <v>24</v>
      </c>
      <c r="E2219" s="6" t="s">
        <v>5</v>
      </c>
      <c r="F2219" s="6">
        <v>392.84</v>
      </c>
      <c r="G2219" s="6">
        <v>79.177733107711703</v>
      </c>
      <c r="H2219" s="6">
        <v>0.62960070006167002</v>
      </c>
      <c r="I2219" s="6">
        <v>77.943715735590899</v>
      </c>
      <c r="J2219" s="6">
        <v>80.411750479832605</v>
      </c>
      <c r="K2219" s="6">
        <v>363.10193141966602</v>
      </c>
      <c r="L2219" s="6">
        <v>79.940176673403201</v>
      </c>
      <c r="M2219" s="6">
        <v>0.64922602904638504</v>
      </c>
      <c r="N2219" s="6">
        <v>78.667693656472295</v>
      </c>
      <c r="O2219" s="6">
        <v>81.212659690334107</v>
      </c>
      <c r="P2219" s="6">
        <v>0.76244356569146998</v>
      </c>
      <c r="Q2219" s="6">
        <v>13.9268068820392</v>
      </c>
    </row>
    <row r="2220" spans="1:17">
      <c r="A2220" s="6" t="s">
        <v>2338</v>
      </c>
      <c r="B2220" s="6" t="s">
        <v>34</v>
      </c>
      <c r="C2220" s="6" t="s">
        <v>4</v>
      </c>
      <c r="D2220" s="6" t="s">
        <v>24</v>
      </c>
      <c r="E2220" s="6" t="s">
        <v>9</v>
      </c>
      <c r="F2220" s="6">
        <v>392.84</v>
      </c>
      <c r="G2220" s="6">
        <v>79.177733107711703</v>
      </c>
      <c r="H2220" s="6">
        <v>0.62960070006167002</v>
      </c>
      <c r="I2220" s="6">
        <v>77.943715735590899</v>
      </c>
      <c r="J2220" s="6">
        <v>80.411750479832605</v>
      </c>
      <c r="K2220" s="6">
        <v>386.31814258914102</v>
      </c>
      <c r="L2220" s="6">
        <v>79.394043116393107</v>
      </c>
      <c r="M2220" s="6">
        <v>0.63078792735068401</v>
      </c>
      <c r="N2220" s="6">
        <v>78.157698778785701</v>
      </c>
      <c r="O2220" s="6">
        <v>80.630387454000399</v>
      </c>
      <c r="P2220" s="6">
        <v>0.216310008681347</v>
      </c>
      <c r="Q2220" s="6">
        <v>3.9511222247973898</v>
      </c>
    </row>
    <row r="2221" spans="1:17">
      <c r="A2221" s="6" t="s">
        <v>2339</v>
      </c>
      <c r="B2221" s="6" t="s">
        <v>34</v>
      </c>
      <c r="C2221" s="6" t="s">
        <v>4</v>
      </c>
      <c r="D2221" s="6" t="s">
        <v>24</v>
      </c>
      <c r="E2221" s="6" t="s">
        <v>12</v>
      </c>
      <c r="F2221" s="6">
        <v>392.84</v>
      </c>
      <c r="G2221" s="6">
        <v>79.177733107711703</v>
      </c>
      <c r="H2221" s="6">
        <v>0.62960070006167002</v>
      </c>
      <c r="I2221" s="6">
        <v>77.943715735590899</v>
      </c>
      <c r="J2221" s="6">
        <v>80.411750479832605</v>
      </c>
      <c r="K2221" s="6">
        <v>393.69235582917298</v>
      </c>
      <c r="L2221" s="6">
        <v>79.103666549403101</v>
      </c>
      <c r="M2221" s="6">
        <v>0.63039145780271999</v>
      </c>
      <c r="N2221" s="6">
        <v>77.868099292109704</v>
      </c>
      <c r="O2221" s="6">
        <v>80.339233806696399</v>
      </c>
      <c r="P2221" s="6">
        <v>-7.4066558308658201E-2</v>
      </c>
      <c r="Q2221" s="6">
        <v>-1.3529009888705501</v>
      </c>
    </row>
    <row r="2222" spans="1:17">
      <c r="A2222" s="6" t="s">
        <v>2340</v>
      </c>
      <c r="B2222" s="6" t="s">
        <v>34</v>
      </c>
      <c r="C2222" s="6" t="s">
        <v>4</v>
      </c>
      <c r="D2222" s="6" t="s">
        <v>24</v>
      </c>
      <c r="E2222" s="6" t="s">
        <v>10</v>
      </c>
      <c r="F2222" s="6">
        <v>392.84</v>
      </c>
      <c r="G2222" s="6">
        <v>79.177733107711703</v>
      </c>
      <c r="H2222" s="6">
        <v>0.62960070006167002</v>
      </c>
      <c r="I2222" s="6">
        <v>77.943715735590899</v>
      </c>
      <c r="J2222" s="6">
        <v>80.411750479832605</v>
      </c>
      <c r="K2222" s="6">
        <v>363.16106003780197</v>
      </c>
      <c r="L2222" s="6">
        <v>79.836253315266504</v>
      </c>
      <c r="M2222" s="6">
        <v>0.65991243149728596</v>
      </c>
      <c r="N2222" s="6">
        <v>78.542824949531806</v>
      </c>
      <c r="O2222" s="6">
        <v>81.129681681001202</v>
      </c>
      <c r="P2222" s="6">
        <v>0.65852020755480101</v>
      </c>
      <c r="Q2222" s="6">
        <v>12.028541089750901</v>
      </c>
    </row>
    <row r="2223" spans="1:17">
      <c r="A2223" s="6" t="s">
        <v>2341</v>
      </c>
      <c r="B2223" s="6" t="s">
        <v>34</v>
      </c>
      <c r="C2223" s="6" t="s">
        <v>4</v>
      </c>
      <c r="D2223" s="6" t="s">
        <v>24</v>
      </c>
      <c r="E2223" s="6" t="s">
        <v>11</v>
      </c>
      <c r="F2223" s="6">
        <v>392.84</v>
      </c>
      <c r="G2223" s="6">
        <v>79.177733107711703</v>
      </c>
      <c r="H2223" s="6">
        <v>0.62960070006167002</v>
      </c>
      <c r="I2223" s="6">
        <v>77.943715735590899</v>
      </c>
      <c r="J2223" s="6">
        <v>80.411750479832605</v>
      </c>
      <c r="K2223" s="6">
        <v>389.84</v>
      </c>
      <c r="L2223" s="6">
        <v>79.477838529697806</v>
      </c>
      <c r="M2223" s="6">
        <v>0.60768118368358504</v>
      </c>
      <c r="N2223" s="6">
        <v>78.286783409677994</v>
      </c>
      <c r="O2223" s="6">
        <v>80.668893649717702</v>
      </c>
      <c r="P2223" s="6">
        <v>0.300105421986117</v>
      </c>
      <c r="Q2223" s="6">
        <v>5.4817306412220503</v>
      </c>
    </row>
    <row r="2224" spans="1:17">
      <c r="A2224" s="6" t="s">
        <v>2342</v>
      </c>
      <c r="B2224" s="6" t="s">
        <v>34</v>
      </c>
      <c r="C2224" s="6" t="s">
        <v>4</v>
      </c>
      <c r="D2224" s="6" t="s">
        <v>24</v>
      </c>
      <c r="E2224" s="6" t="s">
        <v>6</v>
      </c>
      <c r="F2224" s="6">
        <v>392.84</v>
      </c>
      <c r="G2224" s="6">
        <v>79.177733107711703</v>
      </c>
      <c r="H2224" s="6">
        <v>0.62960070006167002</v>
      </c>
      <c r="I2224" s="6">
        <v>77.943715735590899</v>
      </c>
      <c r="J2224" s="6">
        <v>80.411750479832605</v>
      </c>
      <c r="K2224" s="6">
        <v>371.79812609444502</v>
      </c>
      <c r="L2224" s="6">
        <v>79.660334335474104</v>
      </c>
      <c r="M2224" s="6">
        <v>0.65686418288660697</v>
      </c>
      <c r="N2224" s="6">
        <v>78.3728805370164</v>
      </c>
      <c r="O2224" s="6">
        <v>80.947788133931894</v>
      </c>
      <c r="P2224" s="6">
        <v>0.482601227762402</v>
      </c>
      <c r="Q2224" s="6">
        <v>8.8152020720202593</v>
      </c>
    </row>
    <row r="2225" spans="1:17">
      <c r="A2225" s="6" t="s">
        <v>2343</v>
      </c>
      <c r="B2225" s="6" t="s">
        <v>34</v>
      </c>
      <c r="C2225" s="6" t="s">
        <v>4</v>
      </c>
      <c r="D2225" s="6" t="s">
        <v>24</v>
      </c>
      <c r="E2225" s="6" t="s">
        <v>8</v>
      </c>
      <c r="F2225" s="6">
        <v>392.84</v>
      </c>
      <c r="G2225" s="6">
        <v>79.177733107711703</v>
      </c>
      <c r="H2225" s="6">
        <v>0.62960070006167002</v>
      </c>
      <c r="I2225" s="6">
        <v>77.943715735590899</v>
      </c>
      <c r="J2225" s="6">
        <v>80.411750479832605</v>
      </c>
      <c r="K2225" s="6">
        <v>356.77335056207102</v>
      </c>
      <c r="L2225" s="6">
        <v>80.377814055449505</v>
      </c>
      <c r="M2225" s="6">
        <v>0.63642546601857797</v>
      </c>
      <c r="N2225" s="6">
        <v>79.130420142053097</v>
      </c>
      <c r="O2225" s="6">
        <v>81.625207968845899</v>
      </c>
      <c r="P2225" s="6">
        <v>1.2000809477377901</v>
      </c>
      <c r="Q2225" s="6">
        <v>21.920698598592299</v>
      </c>
    </row>
    <row r="2226" spans="1:17">
      <c r="A2226" s="6" t="s">
        <v>2344</v>
      </c>
      <c r="B2226" s="6" t="s">
        <v>64</v>
      </c>
      <c r="C2226" s="6" t="s">
        <v>4</v>
      </c>
      <c r="D2226" s="6" t="s">
        <v>27</v>
      </c>
      <c r="E2226" s="6" t="s">
        <v>7</v>
      </c>
      <c r="F2226" s="6">
        <v>249.46299999999999</v>
      </c>
      <c r="G2226" s="6">
        <v>79.3721110864727</v>
      </c>
      <c r="H2226" s="6">
        <v>0.82269567672537702</v>
      </c>
      <c r="I2226" s="6">
        <v>77.759627560090905</v>
      </c>
      <c r="J2226" s="6">
        <v>80.984594612854394</v>
      </c>
      <c r="K2226" s="6">
        <v>248.98471374631899</v>
      </c>
      <c r="L2226" s="6">
        <v>79.796763663435101</v>
      </c>
      <c r="M2226" s="6">
        <v>0.79586514989530199</v>
      </c>
      <c r="N2226" s="6">
        <v>78.236867969640301</v>
      </c>
      <c r="O2226" s="6">
        <v>81.356659357229901</v>
      </c>
      <c r="P2226" s="6">
        <v>0.424652576962401</v>
      </c>
      <c r="Q2226" s="6">
        <v>18.067779359518301</v>
      </c>
    </row>
    <row r="2227" spans="1:17">
      <c r="A2227" s="6" t="s">
        <v>2345</v>
      </c>
      <c r="B2227" s="6" t="s">
        <v>64</v>
      </c>
      <c r="C2227" s="6" t="s">
        <v>4</v>
      </c>
      <c r="D2227" s="6" t="s">
        <v>27</v>
      </c>
      <c r="E2227" s="6" t="s">
        <v>5</v>
      </c>
      <c r="F2227" s="6">
        <v>249.46299999999999</v>
      </c>
      <c r="G2227" s="6">
        <v>79.3721110864727</v>
      </c>
      <c r="H2227" s="6">
        <v>0.82269567672537702</v>
      </c>
      <c r="I2227" s="6">
        <v>77.759627560090905</v>
      </c>
      <c r="J2227" s="6">
        <v>80.984594612854394</v>
      </c>
      <c r="K2227" s="6">
        <v>233.48140130944</v>
      </c>
      <c r="L2227" s="6">
        <v>80.175473602956401</v>
      </c>
      <c r="M2227" s="6">
        <v>0.83225916355017604</v>
      </c>
      <c r="N2227" s="6">
        <v>78.544245642397996</v>
      </c>
      <c r="O2227" s="6">
        <v>81.806701563514693</v>
      </c>
      <c r="P2227" s="6">
        <v>0.80336251648371604</v>
      </c>
      <c r="Q2227" s="6">
        <v>34.180828001475497</v>
      </c>
    </row>
    <row r="2228" spans="1:17">
      <c r="A2228" s="6" t="s">
        <v>2346</v>
      </c>
      <c r="B2228" s="6" t="s">
        <v>64</v>
      </c>
      <c r="C2228" s="6" t="s">
        <v>4</v>
      </c>
      <c r="D2228" s="6" t="s">
        <v>27</v>
      </c>
      <c r="E2228" s="6" t="s">
        <v>9</v>
      </c>
      <c r="F2228" s="6">
        <v>249.46299999999999</v>
      </c>
      <c r="G2228" s="6">
        <v>79.3721110864727</v>
      </c>
      <c r="H2228" s="6">
        <v>0.82269567672537702</v>
      </c>
      <c r="I2228" s="6">
        <v>77.759627560090905</v>
      </c>
      <c r="J2228" s="6">
        <v>80.984594612854394</v>
      </c>
      <c r="K2228" s="6">
        <v>246.345325465184</v>
      </c>
      <c r="L2228" s="6">
        <v>79.435942052815705</v>
      </c>
      <c r="M2228" s="6">
        <v>0.82896106960553495</v>
      </c>
      <c r="N2228" s="6">
        <v>77.811178356388893</v>
      </c>
      <c r="O2228" s="6">
        <v>81.060705749242601</v>
      </c>
      <c r="P2228" s="6">
        <v>6.3830966343076098E-2</v>
      </c>
      <c r="Q2228" s="6">
        <v>2.7158290771273199</v>
      </c>
    </row>
    <row r="2229" spans="1:17">
      <c r="A2229" s="6" t="s">
        <v>2347</v>
      </c>
      <c r="B2229" s="6" t="s">
        <v>64</v>
      </c>
      <c r="C2229" s="6" t="s">
        <v>4</v>
      </c>
      <c r="D2229" s="6" t="s">
        <v>27</v>
      </c>
      <c r="E2229" s="6" t="s">
        <v>12</v>
      </c>
      <c r="F2229" s="6">
        <v>249.46299999999999</v>
      </c>
      <c r="G2229" s="6">
        <v>79.3721110864727</v>
      </c>
      <c r="H2229" s="6">
        <v>0.82269567672537702</v>
      </c>
      <c r="I2229" s="6">
        <v>77.759627560090905</v>
      </c>
      <c r="J2229" s="6">
        <v>80.984594612854394</v>
      </c>
      <c r="K2229" s="6">
        <v>249.624304912052</v>
      </c>
      <c r="L2229" s="6">
        <v>79.354938159884398</v>
      </c>
      <c r="M2229" s="6">
        <v>0.82576632814447104</v>
      </c>
      <c r="N2229" s="6">
        <v>77.736436156721197</v>
      </c>
      <c r="O2229" s="6">
        <v>80.973440163047599</v>
      </c>
      <c r="P2229" s="6">
        <v>-1.7172926588273199E-2</v>
      </c>
      <c r="Q2229" s="6">
        <v>-0.730659992160125</v>
      </c>
    </row>
    <row r="2230" spans="1:17">
      <c r="A2230" s="6" t="s">
        <v>2348</v>
      </c>
      <c r="B2230" s="6" t="s">
        <v>64</v>
      </c>
      <c r="C2230" s="6" t="s">
        <v>4</v>
      </c>
      <c r="D2230" s="6" t="s">
        <v>27</v>
      </c>
      <c r="E2230" s="6" t="s">
        <v>10</v>
      </c>
      <c r="F2230" s="6">
        <v>249.46299999999999</v>
      </c>
      <c r="G2230" s="6">
        <v>79.3721110864727</v>
      </c>
      <c r="H2230" s="6">
        <v>0.82269567672537702</v>
      </c>
      <c r="I2230" s="6">
        <v>77.759627560090905</v>
      </c>
      <c r="J2230" s="6">
        <v>80.984594612854394</v>
      </c>
      <c r="K2230" s="6">
        <v>239.37995848246601</v>
      </c>
      <c r="L2230" s="6">
        <v>79.717086719197496</v>
      </c>
      <c r="M2230" s="6">
        <v>0.841794037034577</v>
      </c>
      <c r="N2230" s="6">
        <v>78.067170406609804</v>
      </c>
      <c r="O2230" s="6">
        <v>81.367003031785302</v>
      </c>
      <c r="P2230" s="6">
        <v>0.34497563272486798</v>
      </c>
      <c r="Q2230" s="6">
        <v>14.6777482455617</v>
      </c>
    </row>
    <row r="2231" spans="1:17">
      <c r="A2231" s="6" t="s">
        <v>2349</v>
      </c>
      <c r="B2231" s="6" t="s">
        <v>64</v>
      </c>
      <c r="C2231" s="6" t="s">
        <v>4</v>
      </c>
      <c r="D2231" s="6" t="s">
        <v>27</v>
      </c>
      <c r="E2231" s="6" t="s">
        <v>11</v>
      </c>
      <c r="F2231" s="6">
        <v>249.46299999999999</v>
      </c>
      <c r="G2231" s="6">
        <v>79.3721110864727</v>
      </c>
      <c r="H2231" s="6">
        <v>0.82269567672537702</v>
      </c>
      <c r="I2231" s="6">
        <v>77.759627560090905</v>
      </c>
      <c r="J2231" s="6">
        <v>80.984594612854394</v>
      </c>
      <c r="K2231" s="6">
        <v>249.08022488038301</v>
      </c>
      <c r="L2231" s="6">
        <v>79.461552432656504</v>
      </c>
      <c r="M2231" s="6">
        <v>0.81082263966193702</v>
      </c>
      <c r="N2231" s="6">
        <v>77.872340058919207</v>
      </c>
      <c r="O2231" s="6">
        <v>81.0507648063939</v>
      </c>
      <c r="P2231" s="6">
        <v>8.9441346183875198E-2</v>
      </c>
      <c r="Q2231" s="6">
        <v>3.8054791048910399</v>
      </c>
    </row>
    <row r="2232" spans="1:17">
      <c r="A2232" s="6" t="s">
        <v>2350</v>
      </c>
      <c r="B2232" s="6" t="s">
        <v>64</v>
      </c>
      <c r="C2232" s="6" t="s">
        <v>4</v>
      </c>
      <c r="D2232" s="6" t="s">
        <v>27</v>
      </c>
      <c r="E2232" s="6" t="s">
        <v>6</v>
      </c>
      <c r="F2232" s="6">
        <v>249.46299999999999</v>
      </c>
      <c r="G2232" s="6">
        <v>79.3721110864727</v>
      </c>
      <c r="H2232" s="6">
        <v>0.82269567672537702</v>
      </c>
      <c r="I2232" s="6">
        <v>77.759627560090905</v>
      </c>
      <c r="J2232" s="6">
        <v>80.984594612854394</v>
      </c>
      <c r="K2232" s="6">
        <v>249.40346123158201</v>
      </c>
      <c r="L2232" s="6">
        <v>79.703783398688998</v>
      </c>
      <c r="M2232" s="6">
        <v>0.80122731839665595</v>
      </c>
      <c r="N2232" s="6">
        <v>78.133377854631604</v>
      </c>
      <c r="O2232" s="6">
        <v>81.274188942746505</v>
      </c>
      <c r="P2232" s="6">
        <v>0.33167231221635501</v>
      </c>
      <c r="Q2232" s="6">
        <v>14.1117291684702</v>
      </c>
    </row>
    <row r="2233" spans="1:17">
      <c r="A2233" s="6" t="s">
        <v>2351</v>
      </c>
      <c r="B2233" s="6" t="s">
        <v>64</v>
      </c>
      <c r="C2233" s="6" t="s">
        <v>4</v>
      </c>
      <c r="D2233" s="6" t="s">
        <v>27</v>
      </c>
      <c r="E2233" s="6" t="s">
        <v>8</v>
      </c>
      <c r="F2233" s="6">
        <v>249.46299999999999</v>
      </c>
      <c r="G2233" s="6">
        <v>79.3721110864727</v>
      </c>
      <c r="H2233" s="6">
        <v>0.82269567672537702</v>
      </c>
      <c r="I2233" s="6">
        <v>77.759627560090905</v>
      </c>
      <c r="J2233" s="6">
        <v>80.984594612854394</v>
      </c>
      <c r="K2233" s="6">
        <v>239.23015862189999</v>
      </c>
      <c r="L2233" s="6">
        <v>79.681679427829195</v>
      </c>
      <c r="M2233" s="6">
        <v>0.84581379482198604</v>
      </c>
      <c r="N2233" s="6">
        <v>78.023884389978093</v>
      </c>
      <c r="O2233" s="6">
        <v>81.339474465680297</v>
      </c>
      <c r="P2233" s="6">
        <v>0.30956834135653799</v>
      </c>
      <c r="Q2233" s="6">
        <v>13.171267035116101</v>
      </c>
    </row>
    <row r="2234" spans="1:17">
      <c r="A2234" s="6" t="s">
        <v>2352</v>
      </c>
      <c r="B2234" s="6" t="s">
        <v>49</v>
      </c>
      <c r="C2234" s="6" t="s">
        <v>4</v>
      </c>
      <c r="D2234" s="6" t="s">
        <v>27</v>
      </c>
      <c r="E2234" s="6" t="s">
        <v>7</v>
      </c>
      <c r="F2234" s="6">
        <v>442.94900000000001</v>
      </c>
      <c r="G2234" s="6">
        <v>78.500473248599505</v>
      </c>
      <c r="H2234" s="6">
        <v>0.62976557431866098</v>
      </c>
      <c r="I2234" s="6">
        <v>77.266132722934898</v>
      </c>
      <c r="J2234" s="6">
        <v>79.734813774264097</v>
      </c>
      <c r="K2234" s="6">
        <v>423.95725066770802</v>
      </c>
      <c r="L2234" s="6">
        <v>79.236371791627505</v>
      </c>
      <c r="M2234" s="6">
        <v>0.616685971584369</v>
      </c>
      <c r="N2234" s="6">
        <v>78.027667287322103</v>
      </c>
      <c r="O2234" s="6">
        <v>80.445076295932793</v>
      </c>
      <c r="P2234" s="6">
        <v>0.73589854302795699</v>
      </c>
      <c r="Q2234" s="6">
        <v>14.151602890779399</v>
      </c>
    </row>
    <row r="2235" spans="1:17">
      <c r="A2235" s="6" t="s">
        <v>2353</v>
      </c>
      <c r="B2235" s="6" t="s">
        <v>49</v>
      </c>
      <c r="C2235" s="6" t="s">
        <v>4</v>
      </c>
      <c r="D2235" s="6" t="s">
        <v>27</v>
      </c>
      <c r="E2235" s="6" t="s">
        <v>5</v>
      </c>
      <c r="F2235" s="6">
        <v>442.94900000000001</v>
      </c>
      <c r="G2235" s="6">
        <v>78.500473248599505</v>
      </c>
      <c r="H2235" s="6">
        <v>0.62976557431866098</v>
      </c>
      <c r="I2235" s="6">
        <v>77.266132722934898</v>
      </c>
      <c r="J2235" s="6">
        <v>79.734813774264097</v>
      </c>
      <c r="K2235" s="6">
        <v>370.60063165181498</v>
      </c>
      <c r="L2235" s="6">
        <v>80.065384608490106</v>
      </c>
      <c r="M2235" s="6">
        <v>0.65602690529116103</v>
      </c>
      <c r="N2235" s="6">
        <v>78.779571874119497</v>
      </c>
      <c r="O2235" s="6">
        <v>81.3511973428608</v>
      </c>
      <c r="P2235" s="6">
        <v>1.5649113598906299</v>
      </c>
      <c r="Q2235" s="6">
        <v>30.093827925408</v>
      </c>
    </row>
    <row r="2236" spans="1:17">
      <c r="A2236" s="6" t="s">
        <v>2354</v>
      </c>
      <c r="B2236" s="6" t="s">
        <v>49</v>
      </c>
      <c r="C2236" s="6" t="s">
        <v>4</v>
      </c>
      <c r="D2236" s="6" t="s">
        <v>27</v>
      </c>
      <c r="E2236" s="6" t="s">
        <v>9</v>
      </c>
      <c r="F2236" s="6">
        <v>442.94900000000001</v>
      </c>
      <c r="G2236" s="6">
        <v>78.500473248599505</v>
      </c>
      <c r="H2236" s="6">
        <v>0.62976557431866098</v>
      </c>
      <c r="I2236" s="6">
        <v>77.266132722934898</v>
      </c>
      <c r="J2236" s="6">
        <v>79.734813774264097</v>
      </c>
      <c r="K2236" s="6">
        <v>424.86506568417599</v>
      </c>
      <c r="L2236" s="6">
        <v>79.126978647195799</v>
      </c>
      <c r="M2236" s="6">
        <v>0.60476120573455705</v>
      </c>
      <c r="N2236" s="6">
        <v>77.941646683956094</v>
      </c>
      <c r="O2236" s="6">
        <v>80.312310610435503</v>
      </c>
      <c r="P2236" s="6">
        <v>0.62650539859626497</v>
      </c>
      <c r="Q2236" s="6">
        <v>12.047932006201799</v>
      </c>
    </row>
    <row r="2237" spans="1:17">
      <c r="A2237" s="6" t="s">
        <v>2355</v>
      </c>
      <c r="B2237" s="6" t="s">
        <v>49</v>
      </c>
      <c r="C2237" s="6" t="s">
        <v>4</v>
      </c>
      <c r="D2237" s="6" t="s">
        <v>27</v>
      </c>
      <c r="E2237" s="6" t="s">
        <v>12</v>
      </c>
      <c r="F2237" s="6">
        <v>442.94900000000001</v>
      </c>
      <c r="G2237" s="6">
        <v>78.500473248599505</v>
      </c>
      <c r="H2237" s="6">
        <v>0.62976557431866098</v>
      </c>
      <c r="I2237" s="6">
        <v>77.266132722934898</v>
      </c>
      <c r="J2237" s="6">
        <v>79.734813774264097</v>
      </c>
      <c r="K2237" s="6">
        <v>438.89969189532297</v>
      </c>
      <c r="L2237" s="6">
        <v>78.937952399017306</v>
      </c>
      <c r="M2237" s="6">
        <v>0.59725454823573698</v>
      </c>
      <c r="N2237" s="6">
        <v>77.767333484475202</v>
      </c>
      <c r="O2237" s="6">
        <v>80.108571313559295</v>
      </c>
      <c r="P2237" s="6">
        <v>0.43747915041777202</v>
      </c>
      <c r="Q2237" s="6">
        <v>8.4128868963838492</v>
      </c>
    </row>
    <row r="2238" spans="1:17">
      <c r="A2238" s="6" t="s">
        <v>2356</v>
      </c>
      <c r="B2238" s="6" t="s">
        <v>49</v>
      </c>
      <c r="C2238" s="6" t="s">
        <v>4</v>
      </c>
      <c r="D2238" s="6" t="s">
        <v>27</v>
      </c>
      <c r="E2238" s="6" t="s">
        <v>10</v>
      </c>
      <c r="F2238" s="6">
        <v>442.94900000000001</v>
      </c>
      <c r="G2238" s="6">
        <v>78.500473248599505</v>
      </c>
      <c r="H2238" s="6">
        <v>0.62976557431866098</v>
      </c>
      <c r="I2238" s="6">
        <v>77.266132722934898</v>
      </c>
      <c r="J2238" s="6">
        <v>79.734813774264097</v>
      </c>
      <c r="K2238" s="6">
        <v>417.05315955996002</v>
      </c>
      <c r="L2238" s="6">
        <v>78.832442349809398</v>
      </c>
      <c r="M2238" s="6">
        <v>0.64244701662262704</v>
      </c>
      <c r="N2238" s="6">
        <v>77.573246197229096</v>
      </c>
      <c r="O2238" s="6">
        <v>80.091638502389799</v>
      </c>
      <c r="P2238" s="6">
        <v>0.33196910120992101</v>
      </c>
      <c r="Q2238" s="6">
        <v>6.3838893782852502</v>
      </c>
    </row>
    <row r="2239" spans="1:17">
      <c r="A2239" s="6" t="s">
        <v>2357</v>
      </c>
      <c r="B2239" s="6" t="s">
        <v>49</v>
      </c>
      <c r="C2239" s="6" t="s">
        <v>4</v>
      </c>
      <c r="D2239" s="6" t="s">
        <v>27</v>
      </c>
      <c r="E2239" s="6" t="s">
        <v>11</v>
      </c>
      <c r="F2239" s="6">
        <v>442.94900000000001</v>
      </c>
      <c r="G2239" s="6">
        <v>78.500473248599505</v>
      </c>
      <c r="H2239" s="6">
        <v>0.62976557431866098</v>
      </c>
      <c r="I2239" s="6">
        <v>77.266132722934898</v>
      </c>
      <c r="J2239" s="6">
        <v>79.734813774264097</v>
      </c>
      <c r="K2239" s="6">
        <v>441.94900000000001</v>
      </c>
      <c r="L2239" s="6">
        <v>78.643827560628395</v>
      </c>
      <c r="M2239" s="6">
        <v>0.61438452390631804</v>
      </c>
      <c r="N2239" s="6">
        <v>77.439633893771997</v>
      </c>
      <c r="O2239" s="6">
        <v>79.848021227484793</v>
      </c>
      <c r="P2239" s="6">
        <v>0.143354312028876</v>
      </c>
      <c r="Q2239" s="6">
        <v>2.7567567781370999</v>
      </c>
    </row>
    <row r="2240" spans="1:17">
      <c r="A2240" s="6" t="s">
        <v>2358</v>
      </c>
      <c r="B2240" s="6" t="s">
        <v>49</v>
      </c>
      <c r="C2240" s="6" t="s">
        <v>4</v>
      </c>
      <c r="D2240" s="6" t="s">
        <v>27</v>
      </c>
      <c r="E2240" s="6" t="s">
        <v>6</v>
      </c>
      <c r="F2240" s="6">
        <v>442.94900000000001</v>
      </c>
      <c r="G2240" s="6">
        <v>78.500473248599505</v>
      </c>
      <c r="H2240" s="6">
        <v>0.62976557431866098</v>
      </c>
      <c r="I2240" s="6">
        <v>77.266132722934898</v>
      </c>
      <c r="J2240" s="6">
        <v>79.734813774264097</v>
      </c>
      <c r="K2240" s="6">
        <v>436.244660696545</v>
      </c>
      <c r="L2240" s="6">
        <v>78.950552137265902</v>
      </c>
      <c r="M2240" s="6">
        <v>0.60784173069843594</v>
      </c>
      <c r="N2240" s="6">
        <v>77.759182345097003</v>
      </c>
      <c r="O2240" s="6">
        <v>80.141921929434901</v>
      </c>
      <c r="P2240" s="6">
        <v>0.45007888866641099</v>
      </c>
      <c r="Q2240" s="6">
        <v>8.65518455264613</v>
      </c>
    </row>
    <row r="2241" spans="1:17">
      <c r="A2241" s="6" t="s">
        <v>2359</v>
      </c>
      <c r="B2241" s="6" t="s">
        <v>49</v>
      </c>
      <c r="C2241" s="6" t="s">
        <v>4</v>
      </c>
      <c r="D2241" s="6" t="s">
        <v>27</v>
      </c>
      <c r="E2241" s="6" t="s">
        <v>8</v>
      </c>
      <c r="F2241" s="6">
        <v>442.94900000000001</v>
      </c>
      <c r="G2241" s="6">
        <v>78.500473248599505</v>
      </c>
      <c r="H2241" s="6">
        <v>0.62976557431866098</v>
      </c>
      <c r="I2241" s="6">
        <v>77.266132722934898</v>
      </c>
      <c r="J2241" s="6">
        <v>79.734813774264097</v>
      </c>
      <c r="K2241" s="6">
        <v>410.60342334935899</v>
      </c>
      <c r="L2241" s="6">
        <v>79.410383851557597</v>
      </c>
      <c r="M2241" s="6">
        <v>0.62546189323375401</v>
      </c>
      <c r="N2241" s="6">
        <v>78.184478540819399</v>
      </c>
      <c r="O2241" s="6">
        <v>80.636289162295697</v>
      </c>
      <c r="P2241" s="6">
        <v>0.90991060295803605</v>
      </c>
      <c r="Q2241" s="6">
        <v>17.497919572158398</v>
      </c>
    </row>
    <row r="2242" spans="1:17">
      <c r="A2242" s="6" t="s">
        <v>2360</v>
      </c>
      <c r="B2242" s="6" t="s">
        <v>62</v>
      </c>
      <c r="C2242" s="6" t="s">
        <v>4</v>
      </c>
      <c r="D2242" s="6" t="s">
        <v>27</v>
      </c>
      <c r="E2242" s="6" t="s">
        <v>7</v>
      </c>
      <c r="F2242" s="6">
        <v>644.54399999999998</v>
      </c>
      <c r="G2242" s="6">
        <v>78.361603596166304</v>
      </c>
      <c r="H2242" s="6">
        <v>0.52584905925254499</v>
      </c>
      <c r="I2242" s="6">
        <v>77.330939440031301</v>
      </c>
      <c r="J2242" s="6">
        <v>79.392267752301294</v>
      </c>
      <c r="K2242" s="6">
        <v>581.836713425433</v>
      </c>
      <c r="L2242" s="6">
        <v>79.693067847830207</v>
      </c>
      <c r="M2242" s="6">
        <v>0.52747163369504402</v>
      </c>
      <c r="N2242" s="6">
        <v>78.659223445787902</v>
      </c>
      <c r="O2242" s="6">
        <v>80.726912249872498</v>
      </c>
      <c r="P2242" s="6">
        <v>1.3314642516639601</v>
      </c>
      <c r="Q2242" s="6">
        <v>27.438309773586901</v>
      </c>
    </row>
    <row r="2243" spans="1:17">
      <c r="A2243" s="6" t="s">
        <v>2361</v>
      </c>
      <c r="B2243" s="6" t="s">
        <v>62</v>
      </c>
      <c r="C2243" s="6" t="s">
        <v>4</v>
      </c>
      <c r="D2243" s="6" t="s">
        <v>27</v>
      </c>
      <c r="E2243" s="6" t="s">
        <v>5</v>
      </c>
      <c r="F2243" s="6">
        <v>644.54399999999998</v>
      </c>
      <c r="G2243" s="6">
        <v>78.361603596166304</v>
      </c>
      <c r="H2243" s="6">
        <v>0.52584905925254499</v>
      </c>
      <c r="I2243" s="6">
        <v>77.330939440031301</v>
      </c>
      <c r="J2243" s="6">
        <v>79.392267752301294</v>
      </c>
      <c r="K2243" s="6">
        <v>582.27422842744602</v>
      </c>
      <c r="L2243" s="6">
        <v>79.2468041191445</v>
      </c>
      <c r="M2243" s="6">
        <v>0.54431333154413897</v>
      </c>
      <c r="N2243" s="6">
        <v>78.179949989318004</v>
      </c>
      <c r="O2243" s="6">
        <v>80.313658248971095</v>
      </c>
      <c r="P2243" s="6">
        <v>0.88520052297826601</v>
      </c>
      <c r="Q2243" s="6">
        <v>18.2418762883533</v>
      </c>
    </row>
    <row r="2244" spans="1:17">
      <c r="A2244" s="6" t="s">
        <v>2362</v>
      </c>
      <c r="B2244" s="6" t="s">
        <v>62</v>
      </c>
      <c r="C2244" s="6" t="s">
        <v>4</v>
      </c>
      <c r="D2244" s="6" t="s">
        <v>27</v>
      </c>
      <c r="E2244" s="6" t="s">
        <v>9</v>
      </c>
      <c r="F2244" s="6">
        <v>644.54399999999998</v>
      </c>
      <c r="G2244" s="6">
        <v>78.361603596166304</v>
      </c>
      <c r="H2244" s="6">
        <v>0.52584905925254499</v>
      </c>
      <c r="I2244" s="6">
        <v>77.330939440031301</v>
      </c>
      <c r="J2244" s="6">
        <v>79.392267752301294</v>
      </c>
      <c r="K2244" s="6">
        <v>618.79017399927602</v>
      </c>
      <c r="L2244" s="6">
        <v>79.062481968485301</v>
      </c>
      <c r="M2244" s="6">
        <v>0.51798344015971998</v>
      </c>
      <c r="N2244" s="6">
        <v>78.047234425772302</v>
      </c>
      <c r="O2244" s="6">
        <v>80.077729511198399</v>
      </c>
      <c r="P2244" s="6">
        <v>0.70087837231906702</v>
      </c>
      <c r="Q2244" s="6">
        <v>14.4434353902215</v>
      </c>
    </row>
    <row r="2245" spans="1:17">
      <c r="A2245" s="6" t="s">
        <v>2363</v>
      </c>
      <c r="B2245" s="6" t="s">
        <v>62</v>
      </c>
      <c r="C2245" s="6" t="s">
        <v>4</v>
      </c>
      <c r="D2245" s="6" t="s">
        <v>27</v>
      </c>
      <c r="E2245" s="6" t="s">
        <v>12</v>
      </c>
      <c r="F2245" s="6">
        <v>644.54399999999998</v>
      </c>
      <c r="G2245" s="6">
        <v>78.361603596166304</v>
      </c>
      <c r="H2245" s="6">
        <v>0.52584905925254499</v>
      </c>
      <c r="I2245" s="6">
        <v>77.330939440031301</v>
      </c>
      <c r="J2245" s="6">
        <v>79.392267752301294</v>
      </c>
      <c r="K2245" s="6">
        <v>642.199463441597</v>
      </c>
      <c r="L2245" s="6">
        <v>78.416946135803599</v>
      </c>
      <c r="M2245" s="6">
        <v>0.52485934426357395</v>
      </c>
      <c r="N2245" s="6">
        <v>77.388221821046997</v>
      </c>
      <c r="O2245" s="6">
        <v>79.4456704505602</v>
      </c>
      <c r="P2245" s="6">
        <v>5.5342539637294401E-2</v>
      </c>
      <c r="Q2245" s="6">
        <v>1.14047804462447</v>
      </c>
    </row>
    <row r="2246" spans="1:17">
      <c r="A2246" s="6" t="s">
        <v>2364</v>
      </c>
      <c r="B2246" s="6" t="s">
        <v>62</v>
      </c>
      <c r="C2246" s="6" t="s">
        <v>4</v>
      </c>
      <c r="D2246" s="6" t="s">
        <v>27</v>
      </c>
      <c r="E2246" s="6" t="s">
        <v>10</v>
      </c>
      <c r="F2246" s="6">
        <v>644.54399999999998</v>
      </c>
      <c r="G2246" s="6">
        <v>78.361603596166304</v>
      </c>
      <c r="H2246" s="6">
        <v>0.52584905925254499</v>
      </c>
      <c r="I2246" s="6">
        <v>77.330939440031301</v>
      </c>
      <c r="J2246" s="6">
        <v>79.392267752301294</v>
      </c>
      <c r="K2246" s="6">
        <v>633.15252978820297</v>
      </c>
      <c r="L2246" s="6">
        <v>78.514141096794603</v>
      </c>
      <c r="M2246" s="6">
        <v>0.52994001947887204</v>
      </c>
      <c r="N2246" s="6">
        <v>77.475458658616006</v>
      </c>
      <c r="O2246" s="6">
        <v>79.5528235349732</v>
      </c>
      <c r="P2246" s="6">
        <v>0.15253750062829899</v>
      </c>
      <c r="Q2246" s="6">
        <v>3.1434348981562401</v>
      </c>
    </row>
    <row r="2247" spans="1:17">
      <c r="A2247" s="6" t="s">
        <v>2365</v>
      </c>
      <c r="B2247" s="6" t="s">
        <v>62</v>
      </c>
      <c r="C2247" s="6" t="s">
        <v>4</v>
      </c>
      <c r="D2247" s="6" t="s">
        <v>27</v>
      </c>
      <c r="E2247" s="6" t="s">
        <v>11</v>
      </c>
      <c r="F2247" s="6">
        <v>644.54399999999998</v>
      </c>
      <c r="G2247" s="6">
        <v>78.361603596166304</v>
      </c>
      <c r="H2247" s="6">
        <v>0.52584905925254499</v>
      </c>
      <c r="I2247" s="6">
        <v>77.330939440031301</v>
      </c>
      <c r="J2247" s="6">
        <v>79.392267752301294</v>
      </c>
      <c r="K2247" s="6">
        <v>644.54399999999998</v>
      </c>
      <c r="L2247" s="6">
        <v>78.361603596166304</v>
      </c>
      <c r="M2247" s="6">
        <v>0.52584905925254499</v>
      </c>
      <c r="N2247" s="6">
        <v>77.330939440031301</v>
      </c>
      <c r="O2247" s="6">
        <v>79.392267752301294</v>
      </c>
      <c r="P2247" s="6">
        <v>0</v>
      </c>
      <c r="Q2247" s="6">
        <v>0</v>
      </c>
    </row>
    <row r="2248" spans="1:17">
      <c r="A2248" s="6" t="s">
        <v>2366</v>
      </c>
      <c r="B2248" s="6" t="s">
        <v>62</v>
      </c>
      <c r="C2248" s="6" t="s">
        <v>4</v>
      </c>
      <c r="D2248" s="6" t="s">
        <v>27</v>
      </c>
      <c r="E2248" s="6" t="s">
        <v>6</v>
      </c>
      <c r="F2248" s="6">
        <v>644.54399999999998</v>
      </c>
      <c r="G2248" s="6">
        <v>78.361603596166304</v>
      </c>
      <c r="H2248" s="6">
        <v>0.52584905925254499</v>
      </c>
      <c r="I2248" s="6">
        <v>77.330939440031301</v>
      </c>
      <c r="J2248" s="6">
        <v>79.392267752301294</v>
      </c>
      <c r="K2248" s="6">
        <v>605.91430314188801</v>
      </c>
      <c r="L2248" s="6">
        <v>79.3986590502886</v>
      </c>
      <c r="M2248" s="6">
        <v>0.48302414809424099</v>
      </c>
      <c r="N2248" s="6">
        <v>78.451931720023893</v>
      </c>
      <c r="O2248" s="6">
        <v>80.345386380553293</v>
      </c>
      <c r="P2248" s="6">
        <v>1.03705545412234</v>
      </c>
      <c r="Q2248" s="6">
        <v>21.371245053733698</v>
      </c>
    </row>
    <row r="2249" spans="1:17">
      <c r="A2249" s="6" t="s">
        <v>2367</v>
      </c>
      <c r="B2249" s="6" t="s">
        <v>62</v>
      </c>
      <c r="C2249" s="6" t="s">
        <v>4</v>
      </c>
      <c r="D2249" s="6" t="s">
        <v>27</v>
      </c>
      <c r="E2249" s="6" t="s">
        <v>8</v>
      </c>
      <c r="F2249" s="6">
        <v>644.54399999999998</v>
      </c>
      <c r="G2249" s="6">
        <v>78.361603596166304</v>
      </c>
      <c r="H2249" s="6">
        <v>0.52584905925254499</v>
      </c>
      <c r="I2249" s="6">
        <v>77.330939440031301</v>
      </c>
      <c r="J2249" s="6">
        <v>79.392267752301294</v>
      </c>
      <c r="K2249" s="6">
        <v>590.34179102267694</v>
      </c>
      <c r="L2249" s="6">
        <v>79.051698829267806</v>
      </c>
      <c r="M2249" s="6">
        <v>0.54491888747025896</v>
      </c>
      <c r="N2249" s="6">
        <v>77.983657809826099</v>
      </c>
      <c r="O2249" s="6">
        <v>80.1197398487096</v>
      </c>
      <c r="P2249" s="6">
        <v>0.69009523310157295</v>
      </c>
      <c r="Q2249" s="6">
        <v>14.221220551323899</v>
      </c>
    </row>
    <row r="2250" spans="1:17">
      <c r="A2250" s="6" t="s">
        <v>2368</v>
      </c>
      <c r="B2250" s="6" t="s">
        <v>54</v>
      </c>
      <c r="C2250" s="6" t="s">
        <v>4</v>
      </c>
      <c r="D2250" s="6" t="s">
        <v>27</v>
      </c>
      <c r="E2250" s="6" t="s">
        <v>7</v>
      </c>
      <c r="F2250" s="6">
        <v>1049.3889999999999</v>
      </c>
      <c r="G2250" s="6">
        <v>78.316000320419704</v>
      </c>
      <c r="H2250" s="6">
        <v>0.41434748225432799</v>
      </c>
      <c r="I2250" s="6">
        <v>77.503879255201198</v>
      </c>
      <c r="J2250" s="6">
        <v>79.128121385638195</v>
      </c>
      <c r="K2250" s="6">
        <v>938.27801220065999</v>
      </c>
      <c r="L2250" s="6">
        <v>80.124142196291004</v>
      </c>
      <c r="M2250" s="6">
        <v>0.41174373101196399</v>
      </c>
      <c r="N2250" s="6">
        <v>79.317124483507598</v>
      </c>
      <c r="O2250" s="6">
        <v>80.931159909074495</v>
      </c>
      <c r="P2250" s="6">
        <v>1.8081418758713399</v>
      </c>
      <c r="Q2250" s="6">
        <v>29.581287197849999</v>
      </c>
    </row>
    <row r="2251" spans="1:17">
      <c r="A2251" s="6" t="s">
        <v>2369</v>
      </c>
      <c r="B2251" s="6" t="s">
        <v>54</v>
      </c>
      <c r="C2251" s="6" t="s">
        <v>4</v>
      </c>
      <c r="D2251" s="6" t="s">
        <v>27</v>
      </c>
      <c r="E2251" s="6" t="s">
        <v>5</v>
      </c>
      <c r="F2251" s="6">
        <v>1049.3889999999999</v>
      </c>
      <c r="G2251" s="6">
        <v>78.316000320419704</v>
      </c>
      <c r="H2251" s="6">
        <v>0.41434748225432799</v>
      </c>
      <c r="I2251" s="6">
        <v>77.503879255201198</v>
      </c>
      <c r="J2251" s="6">
        <v>79.128121385638195</v>
      </c>
      <c r="K2251" s="6">
        <v>974.61729267381202</v>
      </c>
      <c r="L2251" s="6">
        <v>79.233675559488006</v>
      </c>
      <c r="M2251" s="6">
        <v>0.42263355052829998</v>
      </c>
      <c r="N2251" s="6">
        <v>78.405313800452504</v>
      </c>
      <c r="O2251" s="6">
        <v>80.062037318523394</v>
      </c>
      <c r="P2251" s="6">
        <v>0.91767523906825899</v>
      </c>
      <c r="Q2251" s="6">
        <v>15.013210613327701</v>
      </c>
    </row>
    <row r="2252" spans="1:17">
      <c r="A2252" s="6" t="s">
        <v>2370</v>
      </c>
      <c r="B2252" s="6" t="s">
        <v>54</v>
      </c>
      <c r="C2252" s="6" t="s">
        <v>4</v>
      </c>
      <c r="D2252" s="6" t="s">
        <v>27</v>
      </c>
      <c r="E2252" s="6" t="s">
        <v>9</v>
      </c>
      <c r="F2252" s="6">
        <v>1049.3889999999999</v>
      </c>
      <c r="G2252" s="6">
        <v>78.316000320419704</v>
      </c>
      <c r="H2252" s="6">
        <v>0.41434748225432799</v>
      </c>
      <c r="I2252" s="6">
        <v>77.503879255201198</v>
      </c>
      <c r="J2252" s="6">
        <v>79.128121385638195</v>
      </c>
      <c r="K2252" s="6">
        <v>1012.86535734987</v>
      </c>
      <c r="L2252" s="6">
        <v>78.826351050754795</v>
      </c>
      <c r="M2252" s="6">
        <v>0.41307592650541303</v>
      </c>
      <c r="N2252" s="6">
        <v>78.016722234804107</v>
      </c>
      <c r="O2252" s="6">
        <v>79.635979866705398</v>
      </c>
      <c r="P2252" s="6">
        <v>0.51035073033504796</v>
      </c>
      <c r="Q2252" s="6">
        <v>8.3493622525601996</v>
      </c>
    </row>
    <row r="2253" spans="1:17">
      <c r="A2253" s="6" t="s">
        <v>2371</v>
      </c>
      <c r="B2253" s="6" t="s">
        <v>54</v>
      </c>
      <c r="C2253" s="6" t="s">
        <v>4</v>
      </c>
      <c r="D2253" s="6" t="s">
        <v>27</v>
      </c>
      <c r="E2253" s="6" t="s">
        <v>12</v>
      </c>
      <c r="F2253" s="6">
        <v>1049.3889999999999</v>
      </c>
      <c r="G2253" s="6">
        <v>78.316000320419704</v>
      </c>
      <c r="H2253" s="6">
        <v>0.41434748225432799</v>
      </c>
      <c r="I2253" s="6">
        <v>77.503879255201198</v>
      </c>
      <c r="J2253" s="6">
        <v>79.128121385638195</v>
      </c>
      <c r="K2253" s="6">
        <v>1044.6530815450501</v>
      </c>
      <c r="L2253" s="6">
        <v>78.509553116501806</v>
      </c>
      <c r="M2253" s="6">
        <v>0.40883199797577802</v>
      </c>
      <c r="N2253" s="6">
        <v>77.708242400469302</v>
      </c>
      <c r="O2253" s="6">
        <v>79.310863832534395</v>
      </c>
      <c r="P2253" s="6">
        <v>0.19355279608214501</v>
      </c>
      <c r="Q2253" s="6">
        <v>3.16653296141028</v>
      </c>
    </row>
    <row r="2254" spans="1:17">
      <c r="A2254" s="6" t="s">
        <v>2372</v>
      </c>
      <c r="B2254" s="6" t="s">
        <v>54</v>
      </c>
      <c r="C2254" s="6" t="s">
        <v>4</v>
      </c>
      <c r="D2254" s="6" t="s">
        <v>27</v>
      </c>
      <c r="E2254" s="6" t="s">
        <v>10</v>
      </c>
      <c r="F2254" s="6">
        <v>1049.3889999999999</v>
      </c>
      <c r="G2254" s="6">
        <v>78.316000320419704</v>
      </c>
      <c r="H2254" s="6">
        <v>0.41434748225432799</v>
      </c>
      <c r="I2254" s="6">
        <v>77.503879255201198</v>
      </c>
      <c r="J2254" s="6">
        <v>79.128121385638195</v>
      </c>
      <c r="K2254" s="6">
        <v>939.10870896064898</v>
      </c>
      <c r="L2254" s="6">
        <v>79.0559240589875</v>
      </c>
      <c r="M2254" s="6">
        <v>0.43986853812651799</v>
      </c>
      <c r="N2254" s="6">
        <v>78.193781724259594</v>
      </c>
      <c r="O2254" s="6">
        <v>79.918066393715506</v>
      </c>
      <c r="P2254" s="6">
        <v>0.739923738567839</v>
      </c>
      <c r="Q2254" s="6">
        <v>12.1051876001347</v>
      </c>
    </row>
    <row r="2255" spans="1:17">
      <c r="A2255" s="6" t="s">
        <v>2373</v>
      </c>
      <c r="B2255" s="6" t="s">
        <v>54</v>
      </c>
      <c r="C2255" s="6" t="s">
        <v>4</v>
      </c>
      <c r="D2255" s="6" t="s">
        <v>27</v>
      </c>
      <c r="E2255" s="6" t="s">
        <v>11</v>
      </c>
      <c r="F2255" s="6">
        <v>1049.3889999999999</v>
      </c>
      <c r="G2255" s="6">
        <v>78.316000320419704</v>
      </c>
      <c r="H2255" s="6">
        <v>0.41434748225432799</v>
      </c>
      <c r="I2255" s="6">
        <v>77.503879255201198</v>
      </c>
      <c r="J2255" s="6">
        <v>79.128121385638195</v>
      </c>
      <c r="K2255" s="6">
        <v>1047.1588744769899</v>
      </c>
      <c r="L2255" s="6">
        <v>78.412521169739904</v>
      </c>
      <c r="M2255" s="6">
        <v>0.409786767454215</v>
      </c>
      <c r="N2255" s="6">
        <v>77.6093391055296</v>
      </c>
      <c r="O2255" s="6">
        <v>79.215703233950194</v>
      </c>
      <c r="P2255" s="6">
        <v>9.6520849320185703E-2</v>
      </c>
      <c r="Q2255" s="6">
        <v>1.5790856914615199</v>
      </c>
    </row>
    <row r="2256" spans="1:17">
      <c r="A2256" s="6" t="s">
        <v>2374</v>
      </c>
      <c r="B2256" s="6" t="s">
        <v>54</v>
      </c>
      <c r="C2256" s="6" t="s">
        <v>4</v>
      </c>
      <c r="D2256" s="6" t="s">
        <v>27</v>
      </c>
      <c r="E2256" s="6" t="s">
        <v>6</v>
      </c>
      <c r="F2256" s="6">
        <v>1049.3889999999999</v>
      </c>
      <c r="G2256" s="6">
        <v>78.316000320419704</v>
      </c>
      <c r="H2256" s="6">
        <v>0.41434748225432799</v>
      </c>
      <c r="I2256" s="6">
        <v>77.503879255201198</v>
      </c>
      <c r="J2256" s="6">
        <v>79.128121385638195</v>
      </c>
      <c r="K2256" s="6">
        <v>974.15949794809103</v>
      </c>
      <c r="L2256" s="6">
        <v>79.085374833534999</v>
      </c>
      <c r="M2256" s="6">
        <v>0.42399620357480899</v>
      </c>
      <c r="N2256" s="6">
        <v>78.254342274528398</v>
      </c>
      <c r="O2256" s="6">
        <v>79.916407392541601</v>
      </c>
      <c r="P2256" s="6">
        <v>0.76937451311530902</v>
      </c>
      <c r="Q2256" s="6">
        <v>12.5870036742567</v>
      </c>
    </row>
    <row r="2257" spans="1:17">
      <c r="A2257" s="6" t="s">
        <v>2375</v>
      </c>
      <c r="B2257" s="6" t="s">
        <v>54</v>
      </c>
      <c r="C2257" s="6" t="s">
        <v>4</v>
      </c>
      <c r="D2257" s="6" t="s">
        <v>27</v>
      </c>
      <c r="E2257" s="6" t="s">
        <v>8</v>
      </c>
      <c r="F2257" s="6">
        <v>1049.3889999999999</v>
      </c>
      <c r="G2257" s="6">
        <v>78.316000320419704</v>
      </c>
      <c r="H2257" s="6">
        <v>0.41434748225432799</v>
      </c>
      <c r="I2257" s="6">
        <v>77.503879255201198</v>
      </c>
      <c r="J2257" s="6">
        <v>79.128121385638195</v>
      </c>
      <c r="K2257" s="6">
        <v>958.37659397626999</v>
      </c>
      <c r="L2257" s="6">
        <v>79.392912222837097</v>
      </c>
      <c r="M2257" s="6">
        <v>0.42270302309018598</v>
      </c>
      <c r="N2257" s="6">
        <v>78.564414297580299</v>
      </c>
      <c r="O2257" s="6">
        <v>80.221410148093895</v>
      </c>
      <c r="P2257" s="6">
        <v>1.0769119024173801</v>
      </c>
      <c r="Q2257" s="6">
        <v>17.6183300089988</v>
      </c>
    </row>
    <row r="2258" spans="1:17">
      <c r="A2258" s="6" t="s">
        <v>2376</v>
      </c>
      <c r="B2258" s="6" t="s">
        <v>42</v>
      </c>
      <c r="C2258" s="6" t="s">
        <v>4</v>
      </c>
      <c r="D2258" s="6" t="s">
        <v>27</v>
      </c>
      <c r="E2258" s="6" t="s">
        <v>7</v>
      </c>
      <c r="F2258" s="6">
        <v>654.39599999999996</v>
      </c>
      <c r="G2258" s="6">
        <v>81.188223996841899</v>
      </c>
      <c r="H2258" s="6">
        <v>0.54886423584892896</v>
      </c>
      <c r="I2258" s="6">
        <v>80.112450094577994</v>
      </c>
      <c r="J2258" s="6">
        <v>82.263997899105803</v>
      </c>
      <c r="K2258" s="6">
        <v>604.53432322847198</v>
      </c>
      <c r="L2258" s="6">
        <v>82.277025002397806</v>
      </c>
      <c r="M2258" s="6">
        <v>0.55808195506783098</v>
      </c>
      <c r="N2258" s="6">
        <v>81.183184370464801</v>
      </c>
      <c r="O2258" s="6">
        <v>83.370865634330698</v>
      </c>
      <c r="P2258" s="6">
        <v>1.0888010055558399</v>
      </c>
      <c r="Q2258" s="6">
        <v>35.1051065936282</v>
      </c>
    </row>
    <row r="2259" spans="1:17">
      <c r="A2259" s="6" t="s">
        <v>2377</v>
      </c>
      <c r="B2259" s="6" t="s">
        <v>42</v>
      </c>
      <c r="C2259" s="6" t="s">
        <v>4</v>
      </c>
      <c r="D2259" s="6" t="s">
        <v>27</v>
      </c>
      <c r="E2259" s="6" t="s">
        <v>5</v>
      </c>
      <c r="F2259" s="6">
        <v>654.39599999999996</v>
      </c>
      <c r="G2259" s="6">
        <v>81.188223996841899</v>
      </c>
      <c r="H2259" s="6">
        <v>0.54886423584892896</v>
      </c>
      <c r="I2259" s="6">
        <v>80.112450094577994</v>
      </c>
      <c r="J2259" s="6">
        <v>82.263997899105803</v>
      </c>
      <c r="K2259" s="6">
        <v>599.25115873443599</v>
      </c>
      <c r="L2259" s="6">
        <v>82.397245666592497</v>
      </c>
      <c r="M2259" s="6">
        <v>0.55587407520120902</v>
      </c>
      <c r="N2259" s="6">
        <v>81.307732479198194</v>
      </c>
      <c r="O2259" s="6">
        <v>83.486758853986899</v>
      </c>
      <c r="P2259" s="6">
        <v>1.20902166975058</v>
      </c>
      <c r="Q2259" s="6">
        <v>38.981259545157499</v>
      </c>
    </row>
    <row r="2260" spans="1:17">
      <c r="A2260" s="6" t="s">
        <v>2378</v>
      </c>
      <c r="B2260" s="6" t="s">
        <v>42</v>
      </c>
      <c r="C2260" s="6" t="s">
        <v>4</v>
      </c>
      <c r="D2260" s="6" t="s">
        <v>27</v>
      </c>
      <c r="E2260" s="6" t="s">
        <v>9</v>
      </c>
      <c r="F2260" s="6">
        <v>654.39599999999996</v>
      </c>
      <c r="G2260" s="6">
        <v>81.188223996841899</v>
      </c>
      <c r="H2260" s="6">
        <v>0.54886423584892896</v>
      </c>
      <c r="I2260" s="6">
        <v>80.112450094577994</v>
      </c>
      <c r="J2260" s="6">
        <v>82.263997899105803</v>
      </c>
      <c r="K2260" s="6">
        <v>643.88840002824497</v>
      </c>
      <c r="L2260" s="6">
        <v>81.499453236455096</v>
      </c>
      <c r="M2260" s="6">
        <v>0.54624895686022001</v>
      </c>
      <c r="N2260" s="6">
        <v>80.428805281009105</v>
      </c>
      <c r="O2260" s="6">
        <v>82.570101191901202</v>
      </c>
      <c r="P2260" s="6">
        <v>0.31122923961319798</v>
      </c>
      <c r="Q2260" s="6">
        <v>10.034648733721101</v>
      </c>
    </row>
    <row r="2261" spans="1:17">
      <c r="A2261" s="6" t="s">
        <v>2379</v>
      </c>
      <c r="B2261" s="6" t="s">
        <v>42</v>
      </c>
      <c r="C2261" s="6" t="s">
        <v>4</v>
      </c>
      <c r="D2261" s="6" t="s">
        <v>27</v>
      </c>
      <c r="E2261" s="6" t="s">
        <v>12</v>
      </c>
      <c r="F2261" s="6">
        <v>654.39599999999996</v>
      </c>
      <c r="G2261" s="6">
        <v>81.188223996841899</v>
      </c>
      <c r="H2261" s="6">
        <v>0.54886423584892896</v>
      </c>
      <c r="I2261" s="6">
        <v>80.112450094577994</v>
      </c>
      <c r="J2261" s="6">
        <v>82.263997899105803</v>
      </c>
      <c r="K2261" s="6">
        <v>651.532884548075</v>
      </c>
      <c r="L2261" s="6">
        <v>81.379056635993507</v>
      </c>
      <c r="M2261" s="6">
        <v>0.53903157905583499</v>
      </c>
      <c r="N2261" s="6">
        <v>80.322554741044002</v>
      </c>
      <c r="O2261" s="6">
        <v>82.435558530942899</v>
      </c>
      <c r="P2261" s="6">
        <v>0.190832639151509</v>
      </c>
      <c r="Q2261" s="6">
        <v>6.1528232475659204</v>
      </c>
    </row>
    <row r="2262" spans="1:17">
      <c r="A2262" s="6" t="s">
        <v>2380</v>
      </c>
      <c r="B2262" s="6" t="s">
        <v>42</v>
      </c>
      <c r="C2262" s="6" t="s">
        <v>4</v>
      </c>
      <c r="D2262" s="6" t="s">
        <v>27</v>
      </c>
      <c r="E2262" s="6" t="s">
        <v>10</v>
      </c>
      <c r="F2262" s="6">
        <v>654.39599999999996</v>
      </c>
      <c r="G2262" s="6">
        <v>81.188223996841899</v>
      </c>
      <c r="H2262" s="6">
        <v>0.54886423584892896</v>
      </c>
      <c r="I2262" s="6">
        <v>80.112450094577994</v>
      </c>
      <c r="J2262" s="6">
        <v>82.263997899105803</v>
      </c>
      <c r="K2262" s="6">
        <v>675.23451146071397</v>
      </c>
      <c r="L2262" s="6">
        <v>81.0202283240844</v>
      </c>
      <c r="M2262" s="6">
        <v>0.53419682330811802</v>
      </c>
      <c r="N2262" s="6">
        <v>79.973202550400501</v>
      </c>
      <c r="O2262" s="6">
        <v>82.067254097768298</v>
      </c>
      <c r="P2262" s="6">
        <v>-0.16799567275756999</v>
      </c>
      <c r="Q2262" s="6">
        <v>-5.4165141006754203</v>
      </c>
    </row>
    <row r="2263" spans="1:17">
      <c r="A2263" s="6" t="s">
        <v>2381</v>
      </c>
      <c r="B2263" s="6" t="s">
        <v>42</v>
      </c>
      <c r="C2263" s="6" t="s">
        <v>4</v>
      </c>
      <c r="D2263" s="6" t="s">
        <v>27</v>
      </c>
      <c r="E2263" s="6" t="s">
        <v>11</v>
      </c>
      <c r="F2263" s="6">
        <v>654.39599999999996</v>
      </c>
      <c r="G2263" s="6">
        <v>81.188223996841899</v>
      </c>
      <c r="H2263" s="6">
        <v>0.54886423584892896</v>
      </c>
      <c r="I2263" s="6">
        <v>80.112450094577994</v>
      </c>
      <c r="J2263" s="6">
        <v>82.263997899105803</v>
      </c>
      <c r="K2263" s="6">
        <v>657.29858449304197</v>
      </c>
      <c r="L2263" s="6">
        <v>80.8676548634798</v>
      </c>
      <c r="M2263" s="6">
        <v>0.57804788243338601</v>
      </c>
      <c r="N2263" s="6">
        <v>79.734681013910404</v>
      </c>
      <c r="O2263" s="6">
        <v>82.000628713049295</v>
      </c>
      <c r="P2263" s="6">
        <v>-0.32056913336209902</v>
      </c>
      <c r="Q2263" s="6">
        <v>-10.3357854556338</v>
      </c>
    </row>
    <row r="2264" spans="1:17">
      <c r="A2264" s="6" t="s">
        <v>2382</v>
      </c>
      <c r="B2264" s="6" t="s">
        <v>42</v>
      </c>
      <c r="C2264" s="6" t="s">
        <v>4</v>
      </c>
      <c r="D2264" s="6" t="s">
        <v>27</v>
      </c>
      <c r="E2264" s="6" t="s">
        <v>6</v>
      </c>
      <c r="F2264" s="6">
        <v>654.39599999999996</v>
      </c>
      <c r="G2264" s="6">
        <v>81.188223996841899</v>
      </c>
      <c r="H2264" s="6">
        <v>0.54886423584892896</v>
      </c>
      <c r="I2264" s="6">
        <v>80.112450094577994</v>
      </c>
      <c r="J2264" s="6">
        <v>82.263997899105803</v>
      </c>
      <c r="K2264" s="6">
        <v>676.26255231460198</v>
      </c>
      <c r="L2264" s="6">
        <v>81.214134255133104</v>
      </c>
      <c r="M2264" s="6">
        <v>0.518155161056291</v>
      </c>
      <c r="N2264" s="6">
        <v>80.198550139462796</v>
      </c>
      <c r="O2264" s="6">
        <v>82.229718370803496</v>
      </c>
      <c r="P2264" s="6">
        <v>2.5910258291176502E-2</v>
      </c>
      <c r="Q2264" s="6">
        <v>0.83539818069496097</v>
      </c>
    </row>
    <row r="2265" spans="1:17">
      <c r="A2265" s="6" t="s">
        <v>2383</v>
      </c>
      <c r="B2265" s="6" t="s">
        <v>42</v>
      </c>
      <c r="C2265" s="6" t="s">
        <v>4</v>
      </c>
      <c r="D2265" s="6" t="s">
        <v>27</v>
      </c>
      <c r="E2265" s="6" t="s">
        <v>8</v>
      </c>
      <c r="F2265" s="6">
        <v>654.39599999999996</v>
      </c>
      <c r="G2265" s="6">
        <v>81.188223996841899</v>
      </c>
      <c r="H2265" s="6">
        <v>0.54886423584892896</v>
      </c>
      <c r="I2265" s="6">
        <v>80.112450094577994</v>
      </c>
      <c r="J2265" s="6">
        <v>82.263997899105803</v>
      </c>
      <c r="K2265" s="6">
        <v>612.69401411272599</v>
      </c>
      <c r="L2265" s="6">
        <v>81.952539922818403</v>
      </c>
      <c r="M2265" s="6">
        <v>0.55325152604411698</v>
      </c>
      <c r="N2265" s="6">
        <v>80.868166931771896</v>
      </c>
      <c r="O2265" s="6">
        <v>83.036912913864796</v>
      </c>
      <c r="P2265" s="6">
        <v>0.76431592597641895</v>
      </c>
      <c r="Q2265" s="6">
        <v>24.643063255541598</v>
      </c>
    </row>
    <row r="2266" spans="1:17">
      <c r="A2266" s="6" t="s">
        <v>2384</v>
      </c>
      <c r="B2266" s="6" t="s">
        <v>38</v>
      </c>
      <c r="C2266" s="6" t="s">
        <v>4</v>
      </c>
      <c r="D2266" s="6" t="s">
        <v>27</v>
      </c>
      <c r="E2266" s="6" t="s">
        <v>7</v>
      </c>
      <c r="F2266" s="6">
        <v>219.35499999999999</v>
      </c>
      <c r="G2266" s="6">
        <v>83.486353078589403</v>
      </c>
      <c r="H2266" s="6">
        <v>0.88529884996563202</v>
      </c>
      <c r="I2266" s="6">
        <v>81.751167332656706</v>
      </c>
      <c r="J2266" s="6">
        <v>85.221538824522</v>
      </c>
      <c r="K2266" s="6">
        <v>195.42713607625399</v>
      </c>
      <c r="L2266" s="6">
        <v>84.542965639430406</v>
      </c>
      <c r="M2266" s="6">
        <v>0.97174935386817696</v>
      </c>
      <c r="N2266" s="6">
        <v>82.638336905848803</v>
      </c>
      <c r="O2266" s="6">
        <v>86.447594373012095</v>
      </c>
      <c r="P2266" s="6">
        <v>1.0566125608410299</v>
      </c>
      <c r="Q2266" s="6">
        <v>32.669997732349202</v>
      </c>
    </row>
    <row r="2267" spans="1:17">
      <c r="A2267" s="6" t="s">
        <v>2385</v>
      </c>
      <c r="B2267" s="6" t="s">
        <v>38</v>
      </c>
      <c r="C2267" s="6" t="s">
        <v>4</v>
      </c>
      <c r="D2267" s="6" t="s">
        <v>27</v>
      </c>
      <c r="E2267" s="6" t="s">
        <v>5</v>
      </c>
      <c r="F2267" s="6">
        <v>219.35499999999999</v>
      </c>
      <c r="G2267" s="6">
        <v>83.486353078589403</v>
      </c>
      <c r="H2267" s="6">
        <v>0.88529884996563202</v>
      </c>
      <c r="I2267" s="6">
        <v>81.751167332656706</v>
      </c>
      <c r="J2267" s="6">
        <v>85.221538824522</v>
      </c>
      <c r="K2267" s="6">
        <v>189.41124633957</v>
      </c>
      <c r="L2267" s="6">
        <v>85.028193251771995</v>
      </c>
      <c r="M2267" s="6">
        <v>0.99174820187065404</v>
      </c>
      <c r="N2267" s="6">
        <v>83.084366776105497</v>
      </c>
      <c r="O2267" s="6">
        <v>86.972019727438493</v>
      </c>
      <c r="P2267" s="6">
        <v>1.5418401731826099</v>
      </c>
      <c r="Q2267" s="6">
        <v>47.673023043968101</v>
      </c>
    </row>
    <row r="2268" spans="1:17">
      <c r="A2268" s="6" t="s">
        <v>2386</v>
      </c>
      <c r="B2268" s="6" t="s">
        <v>38</v>
      </c>
      <c r="C2268" s="6" t="s">
        <v>4</v>
      </c>
      <c r="D2268" s="6" t="s">
        <v>27</v>
      </c>
      <c r="E2268" s="6" t="s">
        <v>9</v>
      </c>
      <c r="F2268" s="6">
        <v>219.35499999999999</v>
      </c>
      <c r="G2268" s="6">
        <v>83.486353078589403</v>
      </c>
      <c r="H2268" s="6">
        <v>0.88529884996563202</v>
      </c>
      <c r="I2268" s="6">
        <v>81.751167332656706</v>
      </c>
      <c r="J2268" s="6">
        <v>85.221538824522</v>
      </c>
      <c r="K2268" s="6">
        <v>215.03877172670201</v>
      </c>
      <c r="L2268" s="6">
        <v>83.892485151346904</v>
      </c>
      <c r="M2268" s="6">
        <v>0.86760094277087496</v>
      </c>
      <c r="N2268" s="6">
        <v>82.191987303516001</v>
      </c>
      <c r="O2268" s="6">
        <v>85.592982999177806</v>
      </c>
      <c r="P2268" s="6">
        <v>0.40613207275750102</v>
      </c>
      <c r="Q2268" s="6">
        <v>12.5574258604882</v>
      </c>
    </row>
    <row r="2269" spans="1:17">
      <c r="A2269" s="6" t="s">
        <v>2387</v>
      </c>
      <c r="B2269" s="6" t="s">
        <v>38</v>
      </c>
      <c r="C2269" s="6" t="s">
        <v>4</v>
      </c>
      <c r="D2269" s="6" t="s">
        <v>27</v>
      </c>
      <c r="E2269" s="6" t="s">
        <v>12</v>
      </c>
      <c r="F2269" s="6">
        <v>219.35499999999999</v>
      </c>
      <c r="G2269" s="6">
        <v>83.486353078589403</v>
      </c>
      <c r="H2269" s="6">
        <v>0.88529884996563202</v>
      </c>
      <c r="I2269" s="6">
        <v>81.751167332656706</v>
      </c>
      <c r="J2269" s="6">
        <v>85.221538824522</v>
      </c>
      <c r="K2269" s="6">
        <v>221.618937637009</v>
      </c>
      <c r="L2269" s="6">
        <v>83.375139502020204</v>
      </c>
      <c r="M2269" s="6">
        <v>0.88123492962253303</v>
      </c>
      <c r="N2269" s="6">
        <v>81.647919039960001</v>
      </c>
      <c r="O2269" s="6">
        <v>85.102359964080406</v>
      </c>
      <c r="P2269" s="6">
        <v>-0.111213576569185</v>
      </c>
      <c r="Q2269" s="6">
        <v>-3.4386750914920698</v>
      </c>
    </row>
    <row r="2270" spans="1:17">
      <c r="A2270" s="6" t="s">
        <v>2388</v>
      </c>
      <c r="B2270" s="6" t="s">
        <v>38</v>
      </c>
      <c r="C2270" s="6" t="s">
        <v>4</v>
      </c>
      <c r="D2270" s="6" t="s">
        <v>27</v>
      </c>
      <c r="E2270" s="6" t="s">
        <v>10</v>
      </c>
      <c r="F2270" s="6">
        <v>219.35499999999999</v>
      </c>
      <c r="G2270" s="6">
        <v>83.486353078589403</v>
      </c>
      <c r="H2270" s="6">
        <v>0.88529884996563202</v>
      </c>
      <c r="I2270" s="6">
        <v>81.751167332656706</v>
      </c>
      <c r="J2270" s="6">
        <v>85.221538824522</v>
      </c>
      <c r="K2270" s="6">
        <v>236.498707133115</v>
      </c>
      <c r="L2270" s="6">
        <v>82.885016421325005</v>
      </c>
      <c r="M2270" s="6">
        <v>0.83394536471934699</v>
      </c>
      <c r="N2270" s="6">
        <v>81.250483506475106</v>
      </c>
      <c r="O2270" s="6">
        <v>84.519549336174904</v>
      </c>
      <c r="P2270" s="6">
        <v>-0.60133665726441199</v>
      </c>
      <c r="Q2270" s="6">
        <v>-18.593066141073901</v>
      </c>
    </row>
    <row r="2271" spans="1:17">
      <c r="A2271" s="6" t="s">
        <v>2389</v>
      </c>
      <c r="B2271" s="6" t="s">
        <v>38</v>
      </c>
      <c r="C2271" s="6" t="s">
        <v>4</v>
      </c>
      <c r="D2271" s="6" t="s">
        <v>27</v>
      </c>
      <c r="E2271" s="6" t="s">
        <v>11</v>
      </c>
      <c r="F2271" s="6">
        <v>219.35499999999999</v>
      </c>
      <c r="G2271" s="6">
        <v>83.486353078589403</v>
      </c>
      <c r="H2271" s="6">
        <v>0.88529884996563202</v>
      </c>
      <c r="I2271" s="6">
        <v>81.751167332656706</v>
      </c>
      <c r="J2271" s="6">
        <v>85.221538824522</v>
      </c>
      <c r="K2271" s="6">
        <v>218.35499999999999</v>
      </c>
      <c r="L2271" s="6">
        <v>83.863837700946107</v>
      </c>
      <c r="M2271" s="6">
        <v>0.80481452455636204</v>
      </c>
      <c r="N2271" s="6">
        <v>82.286401232815606</v>
      </c>
      <c r="O2271" s="6">
        <v>85.441274169076607</v>
      </c>
      <c r="P2271" s="6">
        <v>0.37748462235670399</v>
      </c>
      <c r="Q2271" s="6">
        <v>11.671659237681199</v>
      </c>
    </row>
    <row r="2272" spans="1:17">
      <c r="A2272" s="6" t="s">
        <v>2390</v>
      </c>
      <c r="B2272" s="6" t="s">
        <v>38</v>
      </c>
      <c r="C2272" s="6" t="s">
        <v>4</v>
      </c>
      <c r="D2272" s="6" t="s">
        <v>27</v>
      </c>
      <c r="E2272" s="6" t="s">
        <v>6</v>
      </c>
      <c r="F2272" s="6">
        <v>219.35499999999999</v>
      </c>
      <c r="G2272" s="6">
        <v>83.486353078589403</v>
      </c>
      <c r="H2272" s="6">
        <v>0.88529884996563202</v>
      </c>
      <c r="I2272" s="6">
        <v>81.751167332656706</v>
      </c>
      <c r="J2272" s="6">
        <v>85.221538824522</v>
      </c>
      <c r="K2272" s="6">
        <v>217.88747213027301</v>
      </c>
      <c r="L2272" s="6">
        <v>83.550982466665999</v>
      </c>
      <c r="M2272" s="6">
        <v>0.89353013771458201</v>
      </c>
      <c r="N2272" s="6">
        <v>81.799663396745402</v>
      </c>
      <c r="O2272" s="6">
        <v>85.302301536586597</v>
      </c>
      <c r="P2272" s="6">
        <v>6.4629388076639302E-2</v>
      </c>
      <c r="Q2272" s="6">
        <v>1.99831238067649</v>
      </c>
    </row>
    <row r="2273" spans="1:17">
      <c r="A2273" s="6" t="s">
        <v>2391</v>
      </c>
      <c r="B2273" s="6" t="s">
        <v>38</v>
      </c>
      <c r="C2273" s="6" t="s">
        <v>4</v>
      </c>
      <c r="D2273" s="6" t="s">
        <v>27</v>
      </c>
      <c r="E2273" s="6" t="s">
        <v>8</v>
      </c>
      <c r="F2273" s="6">
        <v>219.35499999999999</v>
      </c>
      <c r="G2273" s="6">
        <v>83.486353078589403</v>
      </c>
      <c r="H2273" s="6">
        <v>0.88529884996563202</v>
      </c>
      <c r="I2273" s="6">
        <v>81.751167332656706</v>
      </c>
      <c r="J2273" s="6">
        <v>85.221538824522</v>
      </c>
      <c r="K2273" s="6">
        <v>209.99720645642299</v>
      </c>
      <c r="L2273" s="6">
        <v>83.986402946942107</v>
      </c>
      <c r="M2273" s="6">
        <v>0.90947221875944195</v>
      </c>
      <c r="N2273" s="6">
        <v>82.203837398173604</v>
      </c>
      <c r="O2273" s="6">
        <v>85.768968495710595</v>
      </c>
      <c r="P2273" s="6">
        <v>0.50004986835269005</v>
      </c>
      <c r="Q2273" s="6">
        <v>15.4613229774028</v>
      </c>
    </row>
    <row r="2274" spans="1:17">
      <c r="A2274" s="6" t="s">
        <v>2392</v>
      </c>
      <c r="B2274" s="6" t="s">
        <v>28</v>
      </c>
      <c r="C2274" s="6" t="s">
        <v>4</v>
      </c>
      <c r="D2274" s="6" t="s">
        <v>27</v>
      </c>
      <c r="E2274" s="6" t="s">
        <v>7</v>
      </c>
      <c r="F2274" s="6">
        <v>520.65499999999997</v>
      </c>
      <c r="G2274" s="6">
        <v>79.619043613032204</v>
      </c>
      <c r="H2274" s="6">
        <v>0.74660800017955098</v>
      </c>
      <c r="I2274" s="6">
        <v>78.155691932680199</v>
      </c>
      <c r="J2274" s="6">
        <v>81.082395293384096</v>
      </c>
      <c r="K2274" s="6">
        <v>491.28521973249798</v>
      </c>
      <c r="L2274" s="6">
        <v>81.041419682397603</v>
      </c>
      <c r="M2274" s="6">
        <v>0.73249077433331</v>
      </c>
      <c r="N2274" s="6">
        <v>79.605737764704301</v>
      </c>
      <c r="O2274" s="6">
        <v>82.477101600090904</v>
      </c>
      <c r="P2274" s="6">
        <v>1.4223760693654099</v>
      </c>
      <c r="Q2274" s="6">
        <v>34.075698536126303</v>
      </c>
    </row>
    <row r="2275" spans="1:17">
      <c r="A2275" s="6" t="s">
        <v>2393</v>
      </c>
      <c r="B2275" s="6" t="s">
        <v>28</v>
      </c>
      <c r="C2275" s="6" t="s">
        <v>4</v>
      </c>
      <c r="D2275" s="6" t="s">
        <v>27</v>
      </c>
      <c r="E2275" s="6" t="s">
        <v>5</v>
      </c>
      <c r="F2275" s="6">
        <v>520.65499999999997</v>
      </c>
      <c r="G2275" s="6">
        <v>79.619043613032204</v>
      </c>
      <c r="H2275" s="6">
        <v>0.74660800017955098</v>
      </c>
      <c r="I2275" s="6">
        <v>78.155691932680199</v>
      </c>
      <c r="J2275" s="6">
        <v>81.082395293384096</v>
      </c>
      <c r="K2275" s="6">
        <v>474.27936147912999</v>
      </c>
      <c r="L2275" s="6">
        <v>80.611525170262198</v>
      </c>
      <c r="M2275" s="6">
        <v>0.77406070995288001</v>
      </c>
      <c r="N2275" s="6">
        <v>79.094366178754498</v>
      </c>
      <c r="O2275" s="6">
        <v>82.128684161769797</v>
      </c>
      <c r="P2275" s="6">
        <v>0.99248155723000797</v>
      </c>
      <c r="Q2275" s="6">
        <v>23.776765565187901</v>
      </c>
    </row>
    <row r="2276" spans="1:17">
      <c r="A2276" s="6" t="s">
        <v>2394</v>
      </c>
      <c r="B2276" s="6" t="s">
        <v>28</v>
      </c>
      <c r="C2276" s="6" t="s">
        <v>4</v>
      </c>
      <c r="D2276" s="6" t="s">
        <v>27</v>
      </c>
      <c r="E2276" s="6" t="s">
        <v>9</v>
      </c>
      <c r="F2276" s="6">
        <v>520.65499999999997</v>
      </c>
      <c r="G2276" s="6">
        <v>79.619043613032204</v>
      </c>
      <c r="H2276" s="6">
        <v>0.74660800017955098</v>
      </c>
      <c r="I2276" s="6">
        <v>78.155691932680199</v>
      </c>
      <c r="J2276" s="6">
        <v>81.082395293384096</v>
      </c>
      <c r="K2276" s="6">
        <v>517.33172069970897</v>
      </c>
      <c r="L2276" s="6">
        <v>79.910353377138193</v>
      </c>
      <c r="M2276" s="6">
        <v>0.74385398210532905</v>
      </c>
      <c r="N2276" s="6">
        <v>78.452399572211704</v>
      </c>
      <c r="O2276" s="6">
        <v>81.368307182064598</v>
      </c>
      <c r="P2276" s="6">
        <v>0.29130976410598902</v>
      </c>
      <c r="Q2276" s="6">
        <v>6.9788742345295898</v>
      </c>
    </row>
    <row r="2277" spans="1:17">
      <c r="A2277" s="6" t="s">
        <v>2395</v>
      </c>
      <c r="B2277" s="6" t="s">
        <v>28</v>
      </c>
      <c r="C2277" s="6" t="s">
        <v>4</v>
      </c>
      <c r="D2277" s="6" t="s">
        <v>27</v>
      </c>
      <c r="E2277" s="6" t="s">
        <v>12</v>
      </c>
      <c r="F2277" s="6">
        <v>520.65499999999997</v>
      </c>
      <c r="G2277" s="6">
        <v>79.619043613032204</v>
      </c>
      <c r="H2277" s="6">
        <v>0.74660800017955098</v>
      </c>
      <c r="I2277" s="6">
        <v>78.155691932680199</v>
      </c>
      <c r="J2277" s="6">
        <v>81.082395293384096</v>
      </c>
      <c r="K2277" s="6">
        <v>529.43667784883905</v>
      </c>
      <c r="L2277" s="6">
        <v>79.165398485388806</v>
      </c>
      <c r="M2277" s="6">
        <v>0.76031259209193103</v>
      </c>
      <c r="N2277" s="6">
        <v>77.675185804888699</v>
      </c>
      <c r="O2277" s="6">
        <v>80.655611165888999</v>
      </c>
      <c r="P2277" s="6">
        <v>-0.453645127643313</v>
      </c>
      <c r="Q2277" s="6">
        <v>-10.867923712223799</v>
      </c>
    </row>
    <row r="2278" spans="1:17">
      <c r="A2278" s="6" t="s">
        <v>2396</v>
      </c>
      <c r="B2278" s="6" t="s">
        <v>28</v>
      </c>
      <c r="C2278" s="6" t="s">
        <v>4</v>
      </c>
      <c r="D2278" s="6" t="s">
        <v>27</v>
      </c>
      <c r="E2278" s="6" t="s">
        <v>10</v>
      </c>
      <c r="F2278" s="6">
        <v>520.65499999999997</v>
      </c>
      <c r="G2278" s="6">
        <v>79.619043613032204</v>
      </c>
      <c r="H2278" s="6">
        <v>0.74660800017955098</v>
      </c>
      <c r="I2278" s="6">
        <v>78.155691932680199</v>
      </c>
      <c r="J2278" s="6">
        <v>81.082395293384096</v>
      </c>
      <c r="K2278" s="6">
        <v>535.60302311421503</v>
      </c>
      <c r="L2278" s="6">
        <v>79.422131560015004</v>
      </c>
      <c r="M2278" s="6">
        <v>0.73716494176690095</v>
      </c>
      <c r="N2278" s="6">
        <v>77.977288274151903</v>
      </c>
      <c r="O2278" s="6">
        <v>80.866974845878204</v>
      </c>
      <c r="P2278" s="6">
        <v>-0.19691205301713</v>
      </c>
      <c r="Q2278" s="6">
        <v>-4.71739921758879</v>
      </c>
    </row>
    <row r="2279" spans="1:17">
      <c r="A2279" s="6" t="s">
        <v>2397</v>
      </c>
      <c r="B2279" s="6" t="s">
        <v>28</v>
      </c>
      <c r="C2279" s="6" t="s">
        <v>4</v>
      </c>
      <c r="D2279" s="6" t="s">
        <v>27</v>
      </c>
      <c r="E2279" s="6" t="s">
        <v>11</v>
      </c>
      <c r="F2279" s="6">
        <v>520.65499999999997</v>
      </c>
      <c r="G2279" s="6">
        <v>79.619043613032204</v>
      </c>
      <c r="H2279" s="6">
        <v>0.74660800017955098</v>
      </c>
      <c r="I2279" s="6">
        <v>78.155691932680199</v>
      </c>
      <c r="J2279" s="6">
        <v>81.082395293384096</v>
      </c>
      <c r="K2279" s="6">
        <v>520.10173539518905</v>
      </c>
      <c r="L2279" s="6">
        <v>79.723075348629393</v>
      </c>
      <c r="M2279" s="6">
        <v>0.73436772703949105</v>
      </c>
      <c r="N2279" s="6">
        <v>78.283714603632006</v>
      </c>
      <c r="O2279" s="6">
        <v>81.162436093626795</v>
      </c>
      <c r="P2279" s="6">
        <v>0.104031735597218</v>
      </c>
      <c r="Q2279" s="6">
        <v>2.4922762247978199</v>
      </c>
    </row>
    <row r="2280" spans="1:17">
      <c r="A2280" s="6" t="s">
        <v>2398</v>
      </c>
      <c r="B2280" s="6" t="s">
        <v>28</v>
      </c>
      <c r="C2280" s="6" t="s">
        <v>4</v>
      </c>
      <c r="D2280" s="6" t="s">
        <v>27</v>
      </c>
      <c r="E2280" s="6" t="s">
        <v>6</v>
      </c>
      <c r="F2280" s="6">
        <v>520.65499999999997</v>
      </c>
      <c r="G2280" s="6">
        <v>79.619043613032204</v>
      </c>
      <c r="H2280" s="6">
        <v>0.74660800017955098</v>
      </c>
      <c r="I2280" s="6">
        <v>78.155691932680199</v>
      </c>
      <c r="J2280" s="6">
        <v>81.082395293384096</v>
      </c>
      <c r="K2280" s="6">
        <v>501.575715616325</v>
      </c>
      <c r="L2280" s="6">
        <v>80.091182450531306</v>
      </c>
      <c r="M2280" s="6">
        <v>0.76242597114159605</v>
      </c>
      <c r="N2280" s="6">
        <v>78.596827547093795</v>
      </c>
      <c r="O2280" s="6">
        <v>81.585537353968803</v>
      </c>
      <c r="P2280" s="6">
        <v>0.47213883749913099</v>
      </c>
      <c r="Q2280" s="6">
        <v>11.310975374462901</v>
      </c>
    </row>
    <row r="2281" spans="1:17">
      <c r="A2281" s="6" t="s">
        <v>2399</v>
      </c>
      <c r="B2281" s="6" t="s">
        <v>28</v>
      </c>
      <c r="C2281" s="6" t="s">
        <v>4</v>
      </c>
      <c r="D2281" s="6" t="s">
        <v>27</v>
      </c>
      <c r="E2281" s="6" t="s">
        <v>8</v>
      </c>
      <c r="F2281" s="6">
        <v>520.65499999999997</v>
      </c>
      <c r="G2281" s="6">
        <v>79.619043613032204</v>
      </c>
      <c r="H2281" s="6">
        <v>0.74660800017955098</v>
      </c>
      <c r="I2281" s="6">
        <v>78.155691932680199</v>
      </c>
      <c r="J2281" s="6">
        <v>81.082395293384096</v>
      </c>
      <c r="K2281" s="6">
        <v>463.619959590522</v>
      </c>
      <c r="L2281" s="6">
        <v>81.161428380330904</v>
      </c>
      <c r="M2281" s="6">
        <v>0.75162825800119504</v>
      </c>
      <c r="N2281" s="6">
        <v>79.688236994648506</v>
      </c>
      <c r="O2281" s="6">
        <v>82.634619766013202</v>
      </c>
      <c r="P2281" s="6">
        <v>1.5423847672987001</v>
      </c>
      <c r="Q2281" s="6">
        <v>36.950732994708098</v>
      </c>
    </row>
    <row r="2282" spans="1:17">
      <c r="A2282" s="6" t="s">
        <v>2400</v>
      </c>
      <c r="B2282" s="6" t="s">
        <v>30</v>
      </c>
      <c r="C2282" s="6" t="s">
        <v>4</v>
      </c>
      <c r="D2282" s="6" t="s">
        <v>27</v>
      </c>
      <c r="E2282" s="6" t="s">
        <v>7</v>
      </c>
      <c r="F2282" s="6">
        <v>472.62299999999999</v>
      </c>
      <c r="G2282" s="6">
        <v>76.130485655975704</v>
      </c>
      <c r="H2282" s="6">
        <v>0.74393503547862605</v>
      </c>
      <c r="I2282" s="6">
        <v>74.672372986437594</v>
      </c>
      <c r="J2282" s="6">
        <v>77.5885983255138</v>
      </c>
      <c r="K2282" s="6">
        <v>437.49828313110902</v>
      </c>
      <c r="L2282" s="6">
        <v>77.100595803070405</v>
      </c>
      <c r="M2282" s="6">
        <v>0.74641604088456004</v>
      </c>
      <c r="N2282" s="6">
        <v>75.637620362936701</v>
      </c>
      <c r="O2282" s="6">
        <v>78.563571243204095</v>
      </c>
      <c r="P2282" s="6">
        <v>0.97011014709468701</v>
      </c>
      <c r="Q2282" s="6">
        <v>18.187097974583899</v>
      </c>
    </row>
    <row r="2283" spans="1:17">
      <c r="A2283" s="6" t="s">
        <v>2401</v>
      </c>
      <c r="B2283" s="6" t="s">
        <v>30</v>
      </c>
      <c r="C2283" s="6" t="s">
        <v>4</v>
      </c>
      <c r="D2283" s="6" t="s">
        <v>27</v>
      </c>
      <c r="E2283" s="6" t="s">
        <v>5</v>
      </c>
      <c r="F2283" s="6">
        <v>472.62299999999999</v>
      </c>
      <c r="G2283" s="6">
        <v>76.130485655975704</v>
      </c>
      <c r="H2283" s="6">
        <v>0.74393503547862605</v>
      </c>
      <c r="I2283" s="6">
        <v>74.672372986437594</v>
      </c>
      <c r="J2283" s="6">
        <v>77.5885983255138</v>
      </c>
      <c r="K2283" s="6">
        <v>410.88386398035601</v>
      </c>
      <c r="L2283" s="6">
        <v>77.660363540279505</v>
      </c>
      <c r="M2283" s="6">
        <v>0.74601653642959098</v>
      </c>
      <c r="N2283" s="6">
        <v>76.198171128877505</v>
      </c>
      <c r="O2283" s="6">
        <v>79.122555951681505</v>
      </c>
      <c r="P2283" s="6">
        <v>1.5298778843038301</v>
      </c>
      <c r="Q2283" s="6">
        <v>28.681319388639601</v>
      </c>
    </row>
    <row r="2284" spans="1:17">
      <c r="A2284" s="6" t="s">
        <v>2402</v>
      </c>
      <c r="B2284" s="6" t="s">
        <v>30</v>
      </c>
      <c r="C2284" s="6" t="s">
        <v>4</v>
      </c>
      <c r="D2284" s="6" t="s">
        <v>27</v>
      </c>
      <c r="E2284" s="6" t="s">
        <v>9</v>
      </c>
      <c r="F2284" s="6">
        <v>472.62299999999999</v>
      </c>
      <c r="G2284" s="6">
        <v>76.130485655975704</v>
      </c>
      <c r="H2284" s="6">
        <v>0.74393503547862605</v>
      </c>
      <c r="I2284" s="6">
        <v>74.672372986437594</v>
      </c>
      <c r="J2284" s="6">
        <v>77.5885983255138</v>
      </c>
      <c r="K2284" s="6">
        <v>458.44640195098202</v>
      </c>
      <c r="L2284" s="6">
        <v>76.796843476889194</v>
      </c>
      <c r="M2284" s="6">
        <v>0.71845219477225297</v>
      </c>
      <c r="N2284" s="6">
        <v>75.388677175135598</v>
      </c>
      <c r="O2284" s="6">
        <v>78.205009778642804</v>
      </c>
      <c r="P2284" s="6">
        <v>0.66635782091349005</v>
      </c>
      <c r="Q2284" s="6">
        <v>12.492514392699199</v>
      </c>
    </row>
    <row r="2285" spans="1:17">
      <c r="A2285" s="6" t="s">
        <v>2403</v>
      </c>
      <c r="B2285" s="6" t="s">
        <v>30</v>
      </c>
      <c r="C2285" s="6" t="s">
        <v>4</v>
      </c>
      <c r="D2285" s="6" t="s">
        <v>27</v>
      </c>
      <c r="E2285" s="6" t="s">
        <v>12</v>
      </c>
      <c r="F2285" s="6">
        <v>472.62299999999999</v>
      </c>
      <c r="G2285" s="6">
        <v>76.130485655975704</v>
      </c>
      <c r="H2285" s="6">
        <v>0.74393503547862605</v>
      </c>
      <c r="I2285" s="6">
        <v>74.672372986437594</v>
      </c>
      <c r="J2285" s="6">
        <v>77.5885983255138</v>
      </c>
      <c r="K2285" s="6">
        <v>467.73567976760302</v>
      </c>
      <c r="L2285" s="6">
        <v>76.693412541604005</v>
      </c>
      <c r="M2285" s="6">
        <v>0.68895362659923198</v>
      </c>
      <c r="N2285" s="6">
        <v>75.343063433469496</v>
      </c>
      <c r="O2285" s="6">
        <v>78.043761649738499</v>
      </c>
      <c r="P2285" s="6">
        <v>0.56292688562832904</v>
      </c>
      <c r="Q2285" s="6">
        <v>10.5534474122458</v>
      </c>
    </row>
    <row r="2286" spans="1:17">
      <c r="A2286" s="6" t="s">
        <v>2404</v>
      </c>
      <c r="B2286" s="6" t="s">
        <v>30</v>
      </c>
      <c r="C2286" s="6" t="s">
        <v>4</v>
      </c>
      <c r="D2286" s="6" t="s">
        <v>27</v>
      </c>
      <c r="E2286" s="6" t="s">
        <v>10</v>
      </c>
      <c r="F2286" s="6">
        <v>472.62299999999999</v>
      </c>
      <c r="G2286" s="6">
        <v>76.130485655975704</v>
      </c>
      <c r="H2286" s="6">
        <v>0.74393503547862605</v>
      </c>
      <c r="I2286" s="6">
        <v>74.672372986437594</v>
      </c>
      <c r="J2286" s="6">
        <v>77.5885983255138</v>
      </c>
      <c r="K2286" s="6">
        <v>423.0385123515</v>
      </c>
      <c r="L2286" s="6">
        <v>76.467707304146401</v>
      </c>
      <c r="M2286" s="6">
        <v>0.76027764686630706</v>
      </c>
      <c r="N2286" s="6">
        <v>74.977563116288394</v>
      </c>
      <c r="O2286" s="6">
        <v>77.957851492004394</v>
      </c>
      <c r="P2286" s="6">
        <v>0.33722164817068301</v>
      </c>
      <c r="Q2286" s="6">
        <v>6.32204824658149</v>
      </c>
    </row>
    <row r="2287" spans="1:17">
      <c r="A2287" s="6" t="s">
        <v>2405</v>
      </c>
      <c r="B2287" s="6" t="s">
        <v>30</v>
      </c>
      <c r="C2287" s="6" t="s">
        <v>4</v>
      </c>
      <c r="D2287" s="6" t="s">
        <v>27</v>
      </c>
      <c r="E2287" s="6" t="s">
        <v>11</v>
      </c>
      <c r="F2287" s="6">
        <v>472.62299999999999</v>
      </c>
      <c r="G2287" s="6">
        <v>76.130485655975704</v>
      </c>
      <c r="H2287" s="6">
        <v>0.74393503547862605</v>
      </c>
      <c r="I2287" s="6">
        <v>74.672372986437594</v>
      </c>
      <c r="J2287" s="6">
        <v>77.5885983255138</v>
      </c>
      <c r="K2287" s="6">
        <v>476.02862248996001</v>
      </c>
      <c r="L2287" s="6">
        <v>75.525314255309794</v>
      </c>
      <c r="M2287" s="6">
        <v>0.80706007722861095</v>
      </c>
      <c r="N2287" s="6">
        <v>73.943476503941696</v>
      </c>
      <c r="O2287" s="6">
        <v>77.107152006677893</v>
      </c>
      <c r="P2287" s="6">
        <v>-0.60517140066592401</v>
      </c>
      <c r="Q2287" s="6">
        <v>-11.345424628625301</v>
      </c>
    </row>
    <row r="2288" spans="1:17">
      <c r="A2288" s="6" t="s">
        <v>2406</v>
      </c>
      <c r="B2288" s="6" t="s">
        <v>30</v>
      </c>
      <c r="C2288" s="6" t="s">
        <v>4</v>
      </c>
      <c r="D2288" s="6" t="s">
        <v>27</v>
      </c>
      <c r="E2288" s="6" t="s">
        <v>6</v>
      </c>
      <c r="F2288" s="6">
        <v>472.62299999999999</v>
      </c>
      <c r="G2288" s="6">
        <v>76.130485655975704</v>
      </c>
      <c r="H2288" s="6">
        <v>0.74393503547862605</v>
      </c>
      <c r="I2288" s="6">
        <v>74.672372986437594</v>
      </c>
      <c r="J2288" s="6">
        <v>77.5885983255138</v>
      </c>
      <c r="K2288" s="6">
        <v>430.79267533506498</v>
      </c>
      <c r="L2288" s="6">
        <v>77.180918841161002</v>
      </c>
      <c r="M2288" s="6">
        <v>0.71861062297757194</v>
      </c>
      <c r="N2288" s="6">
        <v>75.772442020124899</v>
      </c>
      <c r="O2288" s="6">
        <v>78.589395662197006</v>
      </c>
      <c r="P2288" s="6">
        <v>1.05043318518526</v>
      </c>
      <c r="Q2288" s="6">
        <v>19.692950653008499</v>
      </c>
    </row>
    <row r="2289" spans="1:17">
      <c r="A2289" s="6" t="s">
        <v>2407</v>
      </c>
      <c r="B2289" s="6" t="s">
        <v>30</v>
      </c>
      <c r="C2289" s="6" t="s">
        <v>4</v>
      </c>
      <c r="D2289" s="6" t="s">
        <v>27</v>
      </c>
      <c r="E2289" s="6" t="s">
        <v>8</v>
      </c>
      <c r="F2289" s="6">
        <v>472.62299999999999</v>
      </c>
      <c r="G2289" s="6">
        <v>76.130485655975704</v>
      </c>
      <c r="H2289" s="6">
        <v>0.74393503547862605</v>
      </c>
      <c r="I2289" s="6">
        <v>74.672372986437594</v>
      </c>
      <c r="J2289" s="6">
        <v>77.5885983255138</v>
      </c>
      <c r="K2289" s="6">
        <v>426.50237380566602</v>
      </c>
      <c r="L2289" s="6">
        <v>76.952786345050995</v>
      </c>
      <c r="M2289" s="6">
        <v>0.74379841403930702</v>
      </c>
      <c r="N2289" s="6">
        <v>75.494941453533997</v>
      </c>
      <c r="O2289" s="6">
        <v>78.410631236568094</v>
      </c>
      <c r="P2289" s="6">
        <v>0.82230068907533405</v>
      </c>
      <c r="Q2289" s="6">
        <v>15.4160465608667</v>
      </c>
    </row>
    <row r="2290" spans="1:17">
      <c r="A2290" s="6" t="s">
        <v>2408</v>
      </c>
      <c r="B2290" s="6" t="s">
        <v>32</v>
      </c>
      <c r="C2290" s="6" t="s">
        <v>4</v>
      </c>
      <c r="D2290" s="6" t="s">
        <v>27</v>
      </c>
      <c r="E2290" s="6" t="s">
        <v>7</v>
      </c>
      <c r="F2290" s="6">
        <v>544.14</v>
      </c>
      <c r="G2290" s="6">
        <v>79.788870698626894</v>
      </c>
      <c r="H2290" s="6">
        <v>0.64852443522847003</v>
      </c>
      <c r="I2290" s="6">
        <v>78.517762805579096</v>
      </c>
      <c r="J2290" s="6">
        <v>81.059978591674707</v>
      </c>
      <c r="K2290" s="6">
        <v>494.52255277201499</v>
      </c>
      <c r="L2290" s="6">
        <v>81.5515929329611</v>
      </c>
      <c r="M2290" s="6">
        <v>0.61646962135153405</v>
      </c>
      <c r="N2290" s="6">
        <v>80.3433124751121</v>
      </c>
      <c r="O2290" s="6">
        <v>82.7598733908101</v>
      </c>
      <c r="P2290" s="6">
        <v>1.76272223433418</v>
      </c>
      <c r="Q2290" s="6">
        <v>41.1037482678393</v>
      </c>
    </row>
    <row r="2291" spans="1:17">
      <c r="A2291" s="6" t="s">
        <v>2409</v>
      </c>
      <c r="B2291" s="6" t="s">
        <v>32</v>
      </c>
      <c r="C2291" s="6" t="s">
        <v>4</v>
      </c>
      <c r="D2291" s="6" t="s">
        <v>27</v>
      </c>
      <c r="E2291" s="6" t="s">
        <v>5</v>
      </c>
      <c r="F2291" s="6">
        <v>544.14</v>
      </c>
      <c r="G2291" s="6">
        <v>79.788870698626894</v>
      </c>
      <c r="H2291" s="6">
        <v>0.64852443522847003</v>
      </c>
      <c r="I2291" s="6">
        <v>78.517762805579096</v>
      </c>
      <c r="J2291" s="6">
        <v>81.059978591674707</v>
      </c>
      <c r="K2291" s="6">
        <v>483.617030954379</v>
      </c>
      <c r="L2291" s="6">
        <v>81.002870875960198</v>
      </c>
      <c r="M2291" s="6">
        <v>0.67803287263529199</v>
      </c>
      <c r="N2291" s="6">
        <v>79.673926445595001</v>
      </c>
      <c r="O2291" s="6">
        <v>82.331815306325396</v>
      </c>
      <c r="P2291" s="6">
        <v>1.21400017733328</v>
      </c>
      <c r="Q2291" s="6">
        <v>28.308463304241201</v>
      </c>
    </row>
    <row r="2292" spans="1:17">
      <c r="A2292" s="6" t="s">
        <v>2410</v>
      </c>
      <c r="B2292" s="6" t="s">
        <v>32</v>
      </c>
      <c r="C2292" s="6" t="s">
        <v>4</v>
      </c>
      <c r="D2292" s="6" t="s">
        <v>27</v>
      </c>
      <c r="E2292" s="6" t="s">
        <v>9</v>
      </c>
      <c r="F2292" s="6">
        <v>544.14</v>
      </c>
      <c r="G2292" s="6">
        <v>79.788870698626894</v>
      </c>
      <c r="H2292" s="6">
        <v>0.64852443522847003</v>
      </c>
      <c r="I2292" s="6">
        <v>78.517762805579096</v>
      </c>
      <c r="J2292" s="6">
        <v>81.059978591674707</v>
      </c>
      <c r="K2292" s="6">
        <v>531.54661287637998</v>
      </c>
      <c r="L2292" s="6">
        <v>80.230412873034595</v>
      </c>
      <c r="M2292" s="6">
        <v>0.64097513592767197</v>
      </c>
      <c r="N2292" s="6">
        <v>78.974101606616401</v>
      </c>
      <c r="O2292" s="6">
        <v>81.486724139452903</v>
      </c>
      <c r="P2292" s="6">
        <v>0.44154217440772903</v>
      </c>
      <c r="Q2292" s="6">
        <v>10.2960285137295</v>
      </c>
    </row>
    <row r="2293" spans="1:17">
      <c r="A2293" s="6" t="s">
        <v>2411</v>
      </c>
      <c r="B2293" s="6" t="s">
        <v>32</v>
      </c>
      <c r="C2293" s="6" t="s">
        <v>4</v>
      </c>
      <c r="D2293" s="6" t="s">
        <v>27</v>
      </c>
      <c r="E2293" s="6" t="s">
        <v>12</v>
      </c>
      <c r="F2293" s="6">
        <v>544.14</v>
      </c>
      <c r="G2293" s="6">
        <v>79.788870698626894</v>
      </c>
      <c r="H2293" s="6">
        <v>0.64852443522847003</v>
      </c>
      <c r="I2293" s="6">
        <v>78.517762805579096</v>
      </c>
      <c r="J2293" s="6">
        <v>81.059978591674707</v>
      </c>
      <c r="K2293" s="6">
        <v>535.39939347785901</v>
      </c>
      <c r="L2293" s="6">
        <v>79.8922425408458</v>
      </c>
      <c r="M2293" s="6">
        <v>0.65971696977364602</v>
      </c>
      <c r="N2293" s="6">
        <v>78.599197280089498</v>
      </c>
      <c r="O2293" s="6">
        <v>81.1852878016022</v>
      </c>
      <c r="P2293" s="6">
        <v>0.10337184221892</v>
      </c>
      <c r="Q2293" s="6">
        <v>2.4104592872252599</v>
      </c>
    </row>
    <row r="2294" spans="1:17">
      <c r="A2294" s="6" t="s">
        <v>2412</v>
      </c>
      <c r="B2294" s="6" t="s">
        <v>32</v>
      </c>
      <c r="C2294" s="6" t="s">
        <v>4</v>
      </c>
      <c r="D2294" s="6" t="s">
        <v>27</v>
      </c>
      <c r="E2294" s="6" t="s">
        <v>10</v>
      </c>
      <c r="F2294" s="6">
        <v>544.14</v>
      </c>
      <c r="G2294" s="6">
        <v>79.788870698626894</v>
      </c>
      <c r="H2294" s="6">
        <v>0.64852443522847003</v>
      </c>
      <c r="I2294" s="6">
        <v>78.517762805579096</v>
      </c>
      <c r="J2294" s="6">
        <v>81.059978591674707</v>
      </c>
      <c r="K2294" s="6">
        <v>541.95404492184196</v>
      </c>
      <c r="L2294" s="6">
        <v>79.866615038332696</v>
      </c>
      <c r="M2294" s="6">
        <v>0.64780725876470802</v>
      </c>
      <c r="N2294" s="6">
        <v>78.5969128111538</v>
      </c>
      <c r="O2294" s="6">
        <v>81.136317265511494</v>
      </c>
      <c r="P2294" s="6">
        <v>7.7744339705745305E-2</v>
      </c>
      <c r="Q2294" s="6">
        <v>1.8128685882954101</v>
      </c>
    </row>
    <row r="2295" spans="1:17">
      <c r="A2295" s="6" t="s">
        <v>2413</v>
      </c>
      <c r="B2295" s="6" t="s">
        <v>32</v>
      </c>
      <c r="C2295" s="6" t="s">
        <v>4</v>
      </c>
      <c r="D2295" s="6" t="s">
        <v>27</v>
      </c>
      <c r="E2295" s="6" t="s">
        <v>11</v>
      </c>
      <c r="F2295" s="6">
        <v>544.14</v>
      </c>
      <c r="G2295" s="6">
        <v>79.788870698626894</v>
      </c>
      <c r="H2295" s="6">
        <v>0.64852443522847003</v>
      </c>
      <c r="I2295" s="6">
        <v>78.517762805579096</v>
      </c>
      <c r="J2295" s="6">
        <v>81.059978591674707</v>
      </c>
      <c r="K2295" s="6">
        <v>546.09189873417699</v>
      </c>
      <c r="L2295" s="6">
        <v>79.523597142163595</v>
      </c>
      <c r="M2295" s="6">
        <v>0.67358788375141099</v>
      </c>
      <c r="N2295" s="6">
        <v>78.203364890010903</v>
      </c>
      <c r="O2295" s="6">
        <v>80.843829394316401</v>
      </c>
      <c r="P2295" s="6">
        <v>-0.26527355646328499</v>
      </c>
      <c r="Q2295" s="6">
        <v>-6.1857377609467301</v>
      </c>
    </row>
    <row r="2296" spans="1:17">
      <c r="A2296" s="6" t="s">
        <v>2414</v>
      </c>
      <c r="B2296" s="6" t="s">
        <v>32</v>
      </c>
      <c r="C2296" s="6" t="s">
        <v>4</v>
      </c>
      <c r="D2296" s="6" t="s">
        <v>27</v>
      </c>
      <c r="E2296" s="6" t="s">
        <v>6</v>
      </c>
      <c r="F2296" s="6">
        <v>544.14</v>
      </c>
      <c r="G2296" s="6">
        <v>79.788870698626894</v>
      </c>
      <c r="H2296" s="6">
        <v>0.64852443522847003</v>
      </c>
      <c r="I2296" s="6">
        <v>78.517762805579096</v>
      </c>
      <c r="J2296" s="6">
        <v>81.059978591674707</v>
      </c>
      <c r="K2296" s="6">
        <v>513.14088686800199</v>
      </c>
      <c r="L2296" s="6">
        <v>80.574746572960393</v>
      </c>
      <c r="M2296" s="6">
        <v>0.63759977991564298</v>
      </c>
      <c r="N2296" s="6">
        <v>79.325051004325701</v>
      </c>
      <c r="O2296" s="6">
        <v>81.8244421415951</v>
      </c>
      <c r="P2296" s="6">
        <v>0.78587587433349904</v>
      </c>
      <c r="Q2296" s="6">
        <v>18.325317216284901</v>
      </c>
    </row>
    <row r="2297" spans="1:17">
      <c r="A2297" s="6" t="s">
        <v>2415</v>
      </c>
      <c r="B2297" s="6" t="s">
        <v>32</v>
      </c>
      <c r="C2297" s="6" t="s">
        <v>4</v>
      </c>
      <c r="D2297" s="6" t="s">
        <v>27</v>
      </c>
      <c r="E2297" s="6" t="s">
        <v>8</v>
      </c>
      <c r="F2297" s="6">
        <v>544.14</v>
      </c>
      <c r="G2297" s="6">
        <v>79.788870698626894</v>
      </c>
      <c r="H2297" s="6">
        <v>0.64852443522847003</v>
      </c>
      <c r="I2297" s="6">
        <v>78.517762805579096</v>
      </c>
      <c r="J2297" s="6">
        <v>81.059978591674707</v>
      </c>
      <c r="K2297" s="6">
        <v>539.31788426369303</v>
      </c>
      <c r="L2297" s="6">
        <v>79.957358393689006</v>
      </c>
      <c r="M2297" s="6">
        <v>0.64583690109497205</v>
      </c>
      <c r="N2297" s="6">
        <v>78.691518067542802</v>
      </c>
      <c r="O2297" s="6">
        <v>81.223198719835096</v>
      </c>
      <c r="P2297" s="6">
        <v>0.16848769506205499</v>
      </c>
      <c r="Q2297" s="6">
        <v>3.92885258333119</v>
      </c>
    </row>
    <row r="2298" spans="1:17">
      <c r="A2298" s="6" t="s">
        <v>2416</v>
      </c>
      <c r="B2298" s="6" t="s">
        <v>25</v>
      </c>
      <c r="C2298" s="6" t="s">
        <v>4</v>
      </c>
      <c r="D2298" s="6" t="s">
        <v>27</v>
      </c>
      <c r="E2298" s="6" t="s">
        <v>7</v>
      </c>
      <c r="F2298" s="6">
        <v>390.55799999999999</v>
      </c>
      <c r="G2298" s="6">
        <v>82.623391763583697</v>
      </c>
      <c r="H2298" s="6">
        <v>0.68408489592093003</v>
      </c>
      <c r="I2298" s="6">
        <v>81.282585367578704</v>
      </c>
      <c r="J2298" s="6">
        <v>83.964198159588804</v>
      </c>
      <c r="K2298" s="6">
        <v>347.69176178433798</v>
      </c>
      <c r="L2298" s="6">
        <v>84.389812698822098</v>
      </c>
      <c r="M2298" s="6">
        <v>0.67526579460789304</v>
      </c>
      <c r="N2298" s="6">
        <v>83.0662917413906</v>
      </c>
      <c r="O2298" s="6">
        <v>85.713333656253596</v>
      </c>
      <c r="P2298" s="6">
        <v>1.76642093523836</v>
      </c>
      <c r="Q2298" s="6">
        <v>198.35575171869499</v>
      </c>
    </row>
    <row r="2299" spans="1:17">
      <c r="A2299" s="6" t="s">
        <v>2417</v>
      </c>
      <c r="B2299" s="6" t="s">
        <v>25</v>
      </c>
      <c r="C2299" s="6" t="s">
        <v>4</v>
      </c>
      <c r="D2299" s="6" t="s">
        <v>27</v>
      </c>
      <c r="E2299" s="6" t="s">
        <v>5</v>
      </c>
      <c r="F2299" s="6">
        <v>390.55799999999999</v>
      </c>
      <c r="G2299" s="6">
        <v>82.623391763583697</v>
      </c>
      <c r="H2299" s="6">
        <v>0.68408489592093003</v>
      </c>
      <c r="I2299" s="6">
        <v>81.282585367578704</v>
      </c>
      <c r="J2299" s="6">
        <v>83.964198159588804</v>
      </c>
      <c r="K2299" s="6">
        <v>387.82373703890698</v>
      </c>
      <c r="L2299" s="6">
        <v>82.885836263020593</v>
      </c>
      <c r="M2299" s="6">
        <v>0.66592070931157099</v>
      </c>
      <c r="N2299" s="6">
        <v>81.580631672769897</v>
      </c>
      <c r="O2299" s="6">
        <v>84.191040853271303</v>
      </c>
      <c r="P2299" s="6">
        <v>0.26244449943688197</v>
      </c>
      <c r="Q2299" s="6">
        <v>29.470538381733299</v>
      </c>
    </row>
    <row r="2300" spans="1:17">
      <c r="A2300" s="6" t="s">
        <v>2418</v>
      </c>
      <c r="B2300" s="6" t="s">
        <v>25</v>
      </c>
      <c r="C2300" s="6" t="s">
        <v>4</v>
      </c>
      <c r="D2300" s="6" t="s">
        <v>27</v>
      </c>
      <c r="E2300" s="6" t="s">
        <v>9</v>
      </c>
      <c r="F2300" s="6">
        <v>390.55799999999999</v>
      </c>
      <c r="G2300" s="6">
        <v>82.623391763583697</v>
      </c>
      <c r="H2300" s="6">
        <v>0.68408489592093003</v>
      </c>
      <c r="I2300" s="6">
        <v>81.282585367578704</v>
      </c>
      <c r="J2300" s="6">
        <v>83.964198159588804</v>
      </c>
      <c r="K2300" s="6">
        <v>391.90405563204803</v>
      </c>
      <c r="L2300" s="6">
        <v>82.489265928775595</v>
      </c>
      <c r="M2300" s="6">
        <v>0.687907177962505</v>
      </c>
      <c r="N2300" s="6">
        <v>81.140967859969095</v>
      </c>
      <c r="O2300" s="6">
        <v>83.837563997582194</v>
      </c>
      <c r="P2300" s="6">
        <v>-0.134125834808103</v>
      </c>
      <c r="Q2300" s="6">
        <v>-15.061319902590901</v>
      </c>
    </row>
    <row r="2301" spans="1:17">
      <c r="A2301" s="6" t="s">
        <v>2419</v>
      </c>
      <c r="B2301" s="6" t="s">
        <v>25</v>
      </c>
      <c r="C2301" s="6" t="s">
        <v>4</v>
      </c>
      <c r="D2301" s="6" t="s">
        <v>27</v>
      </c>
      <c r="E2301" s="6" t="s">
        <v>12</v>
      </c>
      <c r="F2301" s="6">
        <v>390.55799999999999</v>
      </c>
      <c r="G2301" s="6">
        <v>82.623391763583697</v>
      </c>
      <c r="H2301" s="6">
        <v>0.68408489592093003</v>
      </c>
      <c r="I2301" s="6">
        <v>81.282585367578704</v>
      </c>
      <c r="J2301" s="6">
        <v>83.964198159588804</v>
      </c>
      <c r="K2301" s="6">
        <v>388.49226510213703</v>
      </c>
      <c r="L2301" s="6">
        <v>82.684064861293393</v>
      </c>
      <c r="M2301" s="6">
        <v>0.69116862402132495</v>
      </c>
      <c r="N2301" s="6">
        <v>81.329374358211595</v>
      </c>
      <c r="O2301" s="6">
        <v>84.038755364375206</v>
      </c>
      <c r="P2301" s="6">
        <v>6.06730977096532E-2</v>
      </c>
      <c r="Q2301" s="6">
        <v>6.8131313806446201</v>
      </c>
    </row>
    <row r="2302" spans="1:17">
      <c r="A2302" s="6" t="s">
        <v>2420</v>
      </c>
      <c r="B2302" s="6" t="s">
        <v>25</v>
      </c>
      <c r="C2302" s="6" t="s">
        <v>4</v>
      </c>
      <c r="D2302" s="6" t="s">
        <v>27</v>
      </c>
      <c r="E2302" s="6" t="s">
        <v>10</v>
      </c>
      <c r="F2302" s="6">
        <v>390.55799999999999</v>
      </c>
      <c r="G2302" s="6">
        <v>82.623391763583697</v>
      </c>
      <c r="H2302" s="6">
        <v>0.68408489592093003</v>
      </c>
      <c r="I2302" s="6">
        <v>81.282585367578704</v>
      </c>
      <c r="J2302" s="6">
        <v>83.964198159588804</v>
      </c>
      <c r="K2302" s="6">
        <v>424.00022728437102</v>
      </c>
      <c r="L2302" s="6">
        <v>81.926894113545501</v>
      </c>
      <c r="M2302" s="6">
        <v>0.63560624428128698</v>
      </c>
      <c r="N2302" s="6">
        <v>80.681105874754195</v>
      </c>
      <c r="O2302" s="6">
        <v>83.172682352336906</v>
      </c>
      <c r="P2302" s="6">
        <v>-0.69649765003819697</v>
      </c>
      <c r="Q2302" s="6">
        <v>-78.211434311940195</v>
      </c>
    </row>
    <row r="2303" spans="1:17">
      <c r="A2303" s="6" t="s">
        <v>2421</v>
      </c>
      <c r="B2303" s="6" t="s">
        <v>25</v>
      </c>
      <c r="C2303" s="6" t="s">
        <v>4</v>
      </c>
      <c r="D2303" s="6" t="s">
        <v>27</v>
      </c>
      <c r="E2303" s="6" t="s">
        <v>11</v>
      </c>
      <c r="F2303" s="6">
        <v>390.55799999999999</v>
      </c>
      <c r="G2303" s="6">
        <v>82.623391763583697</v>
      </c>
      <c r="H2303" s="6">
        <v>0.68408489592093003</v>
      </c>
      <c r="I2303" s="6">
        <v>81.282585367578704</v>
      </c>
      <c r="J2303" s="6">
        <v>83.964198159588804</v>
      </c>
      <c r="K2303" s="6">
        <v>389.55799999999999</v>
      </c>
      <c r="L2303" s="6">
        <v>82.802829449523301</v>
      </c>
      <c r="M2303" s="6">
        <v>0.66162041046026099</v>
      </c>
      <c r="N2303" s="6">
        <v>81.506053445021195</v>
      </c>
      <c r="O2303" s="6">
        <v>84.099605454025394</v>
      </c>
      <c r="P2303" s="6">
        <v>0.17943768593953299</v>
      </c>
      <c r="Q2303" s="6">
        <v>20.149499120602499</v>
      </c>
    </row>
    <row r="2304" spans="1:17">
      <c r="A2304" s="6" t="s">
        <v>2422</v>
      </c>
      <c r="B2304" s="6" t="s">
        <v>25</v>
      </c>
      <c r="C2304" s="6" t="s">
        <v>4</v>
      </c>
      <c r="D2304" s="6" t="s">
        <v>27</v>
      </c>
      <c r="E2304" s="6" t="s">
        <v>6</v>
      </c>
      <c r="F2304" s="6">
        <v>390.55799999999999</v>
      </c>
      <c r="G2304" s="6">
        <v>82.623391763583697</v>
      </c>
      <c r="H2304" s="6">
        <v>0.68408489592093003</v>
      </c>
      <c r="I2304" s="6">
        <v>81.282585367578704</v>
      </c>
      <c r="J2304" s="6">
        <v>83.964198159588804</v>
      </c>
      <c r="K2304" s="6">
        <v>399.93016875942601</v>
      </c>
      <c r="L2304" s="6">
        <v>82.208934025736596</v>
      </c>
      <c r="M2304" s="6">
        <v>0.69640738574007399</v>
      </c>
      <c r="N2304" s="6">
        <v>80.843975549686107</v>
      </c>
      <c r="O2304" s="6">
        <v>83.5738925017871</v>
      </c>
      <c r="P2304" s="6">
        <v>-0.41445773784714401</v>
      </c>
      <c r="Q2304" s="6">
        <v>-46.540478832813797</v>
      </c>
    </row>
    <row r="2305" spans="1:17">
      <c r="A2305" s="6" t="s">
        <v>2423</v>
      </c>
      <c r="B2305" s="6" t="s">
        <v>25</v>
      </c>
      <c r="C2305" s="6" t="s">
        <v>4</v>
      </c>
      <c r="D2305" s="6" t="s">
        <v>27</v>
      </c>
      <c r="E2305" s="6" t="s">
        <v>8</v>
      </c>
      <c r="F2305" s="6">
        <v>390.55799999999999</v>
      </c>
      <c r="G2305" s="6">
        <v>82.623391763583697</v>
      </c>
      <c r="H2305" s="6">
        <v>0.68408489592093003</v>
      </c>
      <c r="I2305" s="6">
        <v>81.282585367578704</v>
      </c>
      <c r="J2305" s="6">
        <v>83.964198159588804</v>
      </c>
      <c r="K2305" s="6">
        <v>395.689159121042</v>
      </c>
      <c r="L2305" s="6">
        <v>82.490028512020103</v>
      </c>
      <c r="M2305" s="6">
        <v>0.67568130689956396</v>
      </c>
      <c r="N2305" s="6">
        <v>81.165693150496907</v>
      </c>
      <c r="O2305" s="6">
        <v>83.814363873543201</v>
      </c>
      <c r="P2305" s="6">
        <v>-0.133363251563651</v>
      </c>
      <c r="Q2305" s="6">
        <v>-14.9756875543302</v>
      </c>
    </row>
    <row r="2306" spans="1:17">
      <c r="A2306" s="6" t="s">
        <v>2424</v>
      </c>
      <c r="B2306" s="6" t="s">
        <v>22</v>
      </c>
      <c r="C2306" s="6" t="s">
        <v>4</v>
      </c>
      <c r="D2306" s="6" t="s">
        <v>27</v>
      </c>
      <c r="E2306" s="6" t="s">
        <v>7</v>
      </c>
      <c r="F2306" s="6">
        <v>219.46899999999999</v>
      </c>
      <c r="G2306" s="6">
        <v>81.837882747594605</v>
      </c>
      <c r="H2306" s="6">
        <v>0.90253641915976401</v>
      </c>
      <c r="I2306" s="6">
        <v>80.068911366041405</v>
      </c>
      <c r="J2306" s="6">
        <v>83.606854129147706</v>
      </c>
      <c r="K2306" s="6">
        <v>215.00094279290701</v>
      </c>
      <c r="L2306" s="6">
        <v>82.118329127776093</v>
      </c>
      <c r="M2306" s="6">
        <v>0.91015327070250496</v>
      </c>
      <c r="N2306" s="6">
        <v>80.334428717199103</v>
      </c>
      <c r="O2306" s="6">
        <v>83.902229538352998</v>
      </c>
      <c r="P2306" s="6">
        <v>0.28044638018145901</v>
      </c>
      <c r="Q2306" s="6">
        <v>11.4615790628486</v>
      </c>
    </row>
    <row r="2307" spans="1:17">
      <c r="A2307" s="6" t="s">
        <v>2425</v>
      </c>
      <c r="B2307" s="6" t="s">
        <v>22</v>
      </c>
      <c r="C2307" s="6" t="s">
        <v>4</v>
      </c>
      <c r="D2307" s="6" t="s">
        <v>27</v>
      </c>
      <c r="E2307" s="6" t="s">
        <v>5</v>
      </c>
      <c r="F2307" s="6">
        <v>219.46899999999999</v>
      </c>
      <c r="G2307" s="6">
        <v>81.837882747594605</v>
      </c>
      <c r="H2307" s="6">
        <v>0.90253641915976401</v>
      </c>
      <c r="I2307" s="6">
        <v>80.068911366041405</v>
      </c>
      <c r="J2307" s="6">
        <v>83.606854129147706</v>
      </c>
      <c r="K2307" s="6">
        <v>213.14365571988199</v>
      </c>
      <c r="L2307" s="6">
        <v>82.150964028601294</v>
      </c>
      <c r="M2307" s="6">
        <v>0.92856682690438597</v>
      </c>
      <c r="N2307" s="6">
        <v>80.330973047868696</v>
      </c>
      <c r="O2307" s="6">
        <v>83.970955009333807</v>
      </c>
      <c r="P2307" s="6">
        <v>0.31308128100665999</v>
      </c>
      <c r="Q2307" s="6">
        <v>12.795336680879601</v>
      </c>
    </row>
    <row r="2308" spans="1:17">
      <c r="A2308" s="6" t="s">
        <v>2426</v>
      </c>
      <c r="B2308" s="6" t="s">
        <v>22</v>
      </c>
      <c r="C2308" s="6" t="s">
        <v>4</v>
      </c>
      <c r="D2308" s="6" t="s">
        <v>27</v>
      </c>
      <c r="E2308" s="6" t="s">
        <v>9</v>
      </c>
      <c r="F2308" s="6">
        <v>219.46899999999999</v>
      </c>
      <c r="G2308" s="6">
        <v>81.837882747594605</v>
      </c>
      <c r="H2308" s="6">
        <v>0.90253641915976401</v>
      </c>
      <c r="I2308" s="6">
        <v>80.068911366041405</v>
      </c>
      <c r="J2308" s="6">
        <v>83.606854129147706</v>
      </c>
      <c r="K2308" s="6">
        <v>216.546135025117</v>
      </c>
      <c r="L2308" s="6">
        <v>82.197081546817003</v>
      </c>
      <c r="M2308" s="6">
        <v>0.87459345462643201</v>
      </c>
      <c r="N2308" s="6">
        <v>80.482878375749195</v>
      </c>
      <c r="O2308" s="6">
        <v>83.911284717884897</v>
      </c>
      <c r="P2308" s="6">
        <v>0.35919879922245501</v>
      </c>
      <c r="Q2308" s="6">
        <v>14.680116155910399</v>
      </c>
    </row>
    <row r="2309" spans="1:17">
      <c r="A2309" s="6" t="s">
        <v>2427</v>
      </c>
      <c r="B2309" s="6" t="s">
        <v>22</v>
      </c>
      <c r="C2309" s="6" t="s">
        <v>4</v>
      </c>
      <c r="D2309" s="6" t="s">
        <v>27</v>
      </c>
      <c r="E2309" s="6" t="s">
        <v>12</v>
      </c>
      <c r="F2309" s="6">
        <v>219.46899999999999</v>
      </c>
      <c r="G2309" s="6">
        <v>81.837882747594605</v>
      </c>
      <c r="H2309" s="6">
        <v>0.90253641915976401</v>
      </c>
      <c r="I2309" s="6">
        <v>80.068911366041405</v>
      </c>
      <c r="J2309" s="6">
        <v>83.606854129147706</v>
      </c>
      <c r="K2309" s="6">
        <v>213.590560732113</v>
      </c>
      <c r="L2309" s="6">
        <v>82.3739151653444</v>
      </c>
      <c r="M2309" s="6">
        <v>0.88878946758077904</v>
      </c>
      <c r="N2309" s="6">
        <v>80.631887808886006</v>
      </c>
      <c r="O2309" s="6">
        <v>84.115942521802694</v>
      </c>
      <c r="P2309" s="6">
        <v>0.53603241774976595</v>
      </c>
      <c r="Q2309" s="6">
        <v>21.9071393694351</v>
      </c>
    </row>
    <row r="2310" spans="1:17">
      <c r="A2310" s="6" t="s">
        <v>2428</v>
      </c>
      <c r="B2310" s="6" t="s">
        <v>22</v>
      </c>
      <c r="C2310" s="6" t="s">
        <v>4</v>
      </c>
      <c r="D2310" s="6" t="s">
        <v>27</v>
      </c>
      <c r="E2310" s="6" t="s">
        <v>10</v>
      </c>
      <c r="F2310" s="6">
        <v>219.46899999999999</v>
      </c>
      <c r="G2310" s="6">
        <v>81.837882747594605</v>
      </c>
      <c r="H2310" s="6">
        <v>0.90253641915976401</v>
      </c>
      <c r="I2310" s="6">
        <v>80.068911366041405</v>
      </c>
      <c r="J2310" s="6">
        <v>83.606854129147706</v>
      </c>
      <c r="K2310" s="6">
        <v>226.562429867703</v>
      </c>
      <c r="L2310" s="6">
        <v>81.301328174236403</v>
      </c>
      <c r="M2310" s="6">
        <v>0.91224132783895195</v>
      </c>
      <c r="N2310" s="6">
        <v>79.513335171672097</v>
      </c>
      <c r="O2310" s="6">
        <v>83.089321176800794</v>
      </c>
      <c r="P2310" s="6">
        <v>-0.53655457335816004</v>
      </c>
      <c r="Q2310" s="6">
        <v>-21.928479376693701</v>
      </c>
    </row>
    <row r="2311" spans="1:17">
      <c r="A2311" s="6" t="s">
        <v>2429</v>
      </c>
      <c r="B2311" s="6" t="s">
        <v>22</v>
      </c>
      <c r="C2311" s="6" t="s">
        <v>4</v>
      </c>
      <c r="D2311" s="6" t="s">
        <v>27</v>
      </c>
      <c r="E2311" s="6" t="s">
        <v>11</v>
      </c>
      <c r="F2311" s="6">
        <v>219.46899999999999</v>
      </c>
      <c r="G2311" s="6">
        <v>81.837882747594605</v>
      </c>
      <c r="H2311" s="6">
        <v>0.90253641915976401</v>
      </c>
      <c r="I2311" s="6">
        <v>80.068911366041405</v>
      </c>
      <c r="J2311" s="6">
        <v>83.606854129147706</v>
      </c>
      <c r="K2311" s="6">
        <v>219.46899999999999</v>
      </c>
      <c r="L2311" s="6">
        <v>81.837882747594605</v>
      </c>
      <c r="M2311" s="6">
        <v>0.90253641915976401</v>
      </c>
      <c r="N2311" s="6">
        <v>80.068911366041405</v>
      </c>
      <c r="O2311" s="6">
        <v>83.606854129147706</v>
      </c>
      <c r="P2311" s="6">
        <v>0</v>
      </c>
      <c r="Q2311" s="6">
        <v>0</v>
      </c>
    </row>
    <row r="2312" spans="1:17">
      <c r="A2312" s="6" t="s">
        <v>2430</v>
      </c>
      <c r="B2312" s="6" t="s">
        <v>22</v>
      </c>
      <c r="C2312" s="6" t="s">
        <v>4</v>
      </c>
      <c r="D2312" s="6" t="s">
        <v>27</v>
      </c>
      <c r="E2312" s="6" t="s">
        <v>6</v>
      </c>
      <c r="F2312" s="6">
        <v>219.46899999999999</v>
      </c>
      <c r="G2312" s="6">
        <v>81.837882747594605</v>
      </c>
      <c r="H2312" s="6">
        <v>0.90253641915976401</v>
      </c>
      <c r="I2312" s="6">
        <v>80.068911366041405</v>
      </c>
      <c r="J2312" s="6">
        <v>83.606854129147706</v>
      </c>
      <c r="K2312" s="6">
        <v>207.233383196879</v>
      </c>
      <c r="L2312" s="6">
        <v>82.721402096461105</v>
      </c>
      <c r="M2312" s="6">
        <v>0.90291268589932505</v>
      </c>
      <c r="N2312" s="6">
        <v>80.951693232098407</v>
      </c>
      <c r="O2312" s="6">
        <v>84.491110960823804</v>
      </c>
      <c r="P2312" s="6">
        <v>0.88351934886652805</v>
      </c>
      <c r="Q2312" s="6">
        <v>36.108602521587002</v>
      </c>
    </row>
    <row r="2313" spans="1:17">
      <c r="A2313" s="6" t="s">
        <v>2431</v>
      </c>
      <c r="B2313" s="6" t="s">
        <v>22</v>
      </c>
      <c r="C2313" s="6" t="s">
        <v>4</v>
      </c>
      <c r="D2313" s="6" t="s">
        <v>27</v>
      </c>
      <c r="E2313" s="6" t="s">
        <v>8</v>
      </c>
      <c r="F2313" s="6">
        <v>219.46899999999999</v>
      </c>
      <c r="G2313" s="6">
        <v>81.837882747594605</v>
      </c>
      <c r="H2313" s="6">
        <v>0.90253641915976401</v>
      </c>
      <c r="I2313" s="6">
        <v>80.068911366041405</v>
      </c>
      <c r="J2313" s="6">
        <v>83.606854129147706</v>
      </c>
      <c r="K2313" s="6">
        <v>206.34270360681799</v>
      </c>
      <c r="L2313" s="6">
        <v>82.448998038574402</v>
      </c>
      <c r="M2313" s="6">
        <v>0.97373687422305499</v>
      </c>
      <c r="N2313" s="6">
        <v>80.540473765097204</v>
      </c>
      <c r="O2313" s="6">
        <v>84.3575223120516</v>
      </c>
      <c r="P2313" s="6">
        <v>0.61111529097981099</v>
      </c>
      <c r="Q2313" s="6">
        <v>24.975705586033001</v>
      </c>
    </row>
    <row r="2314" spans="1:17">
      <c r="A2314" s="6" t="s">
        <v>2432</v>
      </c>
      <c r="B2314" s="6" t="s">
        <v>59</v>
      </c>
      <c r="C2314" s="6" t="s">
        <v>4</v>
      </c>
      <c r="D2314" s="6" t="s">
        <v>27</v>
      </c>
      <c r="E2314" s="6" t="s">
        <v>7</v>
      </c>
      <c r="F2314" s="6">
        <v>156.29</v>
      </c>
      <c r="G2314" s="6">
        <v>80.098746000695698</v>
      </c>
      <c r="H2314" s="6">
        <v>0.966159458801508</v>
      </c>
      <c r="I2314" s="6">
        <v>78.205073461444798</v>
      </c>
      <c r="J2314" s="6">
        <v>81.992418539946698</v>
      </c>
      <c r="K2314" s="6">
        <v>141.89972062479501</v>
      </c>
      <c r="L2314" s="6">
        <v>80.836040534640105</v>
      </c>
      <c r="M2314" s="6">
        <v>1.08882341393163</v>
      </c>
      <c r="N2314" s="6">
        <v>78.701946643334196</v>
      </c>
      <c r="O2314" s="6">
        <v>82.9701344259461</v>
      </c>
      <c r="P2314" s="6">
        <v>0.73729453394442102</v>
      </c>
      <c r="Q2314" s="6">
        <v>20.847024290973302</v>
      </c>
    </row>
    <row r="2315" spans="1:17">
      <c r="A2315" s="6" t="s">
        <v>2433</v>
      </c>
      <c r="B2315" s="6" t="s">
        <v>59</v>
      </c>
      <c r="C2315" s="6" t="s">
        <v>4</v>
      </c>
      <c r="D2315" s="6" t="s">
        <v>27</v>
      </c>
      <c r="E2315" s="6" t="s">
        <v>5</v>
      </c>
      <c r="F2315" s="6">
        <v>156.29</v>
      </c>
      <c r="G2315" s="6">
        <v>80.098746000695698</v>
      </c>
      <c r="H2315" s="6">
        <v>0.966159458801508</v>
      </c>
      <c r="I2315" s="6">
        <v>78.205073461444798</v>
      </c>
      <c r="J2315" s="6">
        <v>81.992418539946698</v>
      </c>
      <c r="K2315" s="6">
        <v>140.29340503117399</v>
      </c>
      <c r="L2315" s="6">
        <v>81.210980713668903</v>
      </c>
      <c r="M2315" s="6">
        <v>1.0337454031762801</v>
      </c>
      <c r="N2315" s="6">
        <v>79.184839723443403</v>
      </c>
      <c r="O2315" s="6">
        <v>83.237121703894402</v>
      </c>
      <c r="P2315" s="6">
        <v>1.11223471297313</v>
      </c>
      <c r="Q2315" s="6">
        <v>31.448468707028901</v>
      </c>
    </row>
    <row r="2316" spans="1:17">
      <c r="A2316" s="6" t="s">
        <v>2434</v>
      </c>
      <c r="B2316" s="6" t="s">
        <v>59</v>
      </c>
      <c r="C2316" s="6" t="s">
        <v>4</v>
      </c>
      <c r="D2316" s="6" t="s">
        <v>27</v>
      </c>
      <c r="E2316" s="6" t="s">
        <v>9</v>
      </c>
      <c r="F2316" s="6">
        <v>156.29</v>
      </c>
      <c r="G2316" s="6">
        <v>80.098746000695698</v>
      </c>
      <c r="H2316" s="6">
        <v>0.966159458801508</v>
      </c>
      <c r="I2316" s="6">
        <v>78.205073461444798</v>
      </c>
      <c r="J2316" s="6">
        <v>81.992418539946698</v>
      </c>
      <c r="K2316" s="6">
        <v>155.239162196085</v>
      </c>
      <c r="L2316" s="6">
        <v>80.488683511219193</v>
      </c>
      <c r="M2316" s="6">
        <v>0.92122295949420496</v>
      </c>
      <c r="N2316" s="6">
        <v>78.683086510610593</v>
      </c>
      <c r="O2316" s="6">
        <v>82.294280511827907</v>
      </c>
      <c r="P2316" s="6">
        <v>0.38993751052349501</v>
      </c>
      <c r="Q2316" s="6">
        <v>11.025494398223399</v>
      </c>
    </row>
    <row r="2317" spans="1:17">
      <c r="A2317" s="6" t="s">
        <v>2435</v>
      </c>
      <c r="B2317" s="6" t="s">
        <v>59</v>
      </c>
      <c r="C2317" s="6" t="s">
        <v>4</v>
      </c>
      <c r="D2317" s="6" t="s">
        <v>27</v>
      </c>
      <c r="E2317" s="6" t="s">
        <v>12</v>
      </c>
      <c r="F2317" s="6">
        <v>156.29</v>
      </c>
      <c r="G2317" s="6">
        <v>80.098746000695698</v>
      </c>
      <c r="H2317" s="6">
        <v>0.966159458801508</v>
      </c>
      <c r="I2317" s="6">
        <v>78.205073461444798</v>
      </c>
      <c r="J2317" s="6">
        <v>81.992418539946698</v>
      </c>
      <c r="K2317" s="6">
        <v>158.01326011128899</v>
      </c>
      <c r="L2317" s="6">
        <v>80.060918059751103</v>
      </c>
      <c r="M2317" s="6">
        <v>0.95113627033408399</v>
      </c>
      <c r="N2317" s="6">
        <v>78.196690969896295</v>
      </c>
      <c r="O2317" s="6">
        <v>81.925145149605896</v>
      </c>
      <c r="P2317" s="6">
        <v>-3.7827940944609402E-2</v>
      </c>
      <c r="Q2317" s="6">
        <v>-1.06958612527734</v>
      </c>
    </row>
    <row r="2318" spans="1:17">
      <c r="A2318" s="6" t="s">
        <v>2436</v>
      </c>
      <c r="B2318" s="6" t="s">
        <v>59</v>
      </c>
      <c r="C2318" s="6" t="s">
        <v>4</v>
      </c>
      <c r="D2318" s="6" t="s">
        <v>27</v>
      </c>
      <c r="E2318" s="6" t="s">
        <v>10</v>
      </c>
      <c r="F2318" s="6">
        <v>156.29</v>
      </c>
      <c r="G2318" s="6">
        <v>80.098746000695698</v>
      </c>
      <c r="H2318" s="6">
        <v>0.966159458801508</v>
      </c>
      <c r="I2318" s="6">
        <v>78.205073461444798</v>
      </c>
      <c r="J2318" s="6">
        <v>81.992418539946698</v>
      </c>
      <c r="K2318" s="6">
        <v>159.66734784915499</v>
      </c>
      <c r="L2318" s="6">
        <v>79.930451094765701</v>
      </c>
      <c r="M2318" s="6">
        <v>0.95102552277161601</v>
      </c>
      <c r="N2318" s="6">
        <v>78.066441070133294</v>
      </c>
      <c r="O2318" s="6">
        <v>81.794461119397994</v>
      </c>
      <c r="P2318" s="6">
        <v>-0.16829490593006799</v>
      </c>
      <c r="Q2318" s="6">
        <v>-4.7585433370860599</v>
      </c>
    </row>
    <row r="2319" spans="1:17">
      <c r="A2319" s="6" t="s">
        <v>2437</v>
      </c>
      <c r="B2319" s="6" t="s">
        <v>59</v>
      </c>
      <c r="C2319" s="6" t="s">
        <v>4</v>
      </c>
      <c r="D2319" s="6" t="s">
        <v>27</v>
      </c>
      <c r="E2319" s="6" t="s">
        <v>11</v>
      </c>
      <c r="F2319" s="6">
        <v>156.29</v>
      </c>
      <c r="G2319" s="6">
        <v>80.098746000695698</v>
      </c>
      <c r="H2319" s="6">
        <v>0.966159458801508</v>
      </c>
      <c r="I2319" s="6">
        <v>78.205073461444798</v>
      </c>
      <c r="J2319" s="6">
        <v>81.992418539946698</v>
      </c>
      <c r="K2319" s="6">
        <v>156.51666666666699</v>
      </c>
      <c r="L2319" s="6">
        <v>80.033284580362206</v>
      </c>
      <c r="M2319" s="6">
        <v>0.975103530216343</v>
      </c>
      <c r="N2319" s="6">
        <v>78.122081661138196</v>
      </c>
      <c r="O2319" s="6">
        <v>81.944487499586302</v>
      </c>
      <c r="P2319" s="6">
        <v>-6.5461420333505799E-2</v>
      </c>
      <c r="Q2319" s="6">
        <v>-1.8509235549508101</v>
      </c>
    </row>
    <row r="2320" spans="1:17">
      <c r="A2320" s="6" t="s">
        <v>2438</v>
      </c>
      <c r="B2320" s="6" t="s">
        <v>59</v>
      </c>
      <c r="C2320" s="6" t="s">
        <v>4</v>
      </c>
      <c r="D2320" s="6" t="s">
        <v>27</v>
      </c>
      <c r="E2320" s="6" t="s">
        <v>6</v>
      </c>
      <c r="F2320" s="6">
        <v>156.29</v>
      </c>
      <c r="G2320" s="6">
        <v>80.098746000695698</v>
      </c>
      <c r="H2320" s="6">
        <v>0.966159458801508</v>
      </c>
      <c r="I2320" s="6">
        <v>78.205073461444798</v>
      </c>
      <c r="J2320" s="6">
        <v>81.992418539946698</v>
      </c>
      <c r="K2320" s="6">
        <v>153.001999565387</v>
      </c>
      <c r="L2320" s="6">
        <v>80.386920939833601</v>
      </c>
      <c r="M2320" s="6">
        <v>0.96541842783512599</v>
      </c>
      <c r="N2320" s="6">
        <v>78.494700821276794</v>
      </c>
      <c r="O2320" s="6">
        <v>82.279141058390493</v>
      </c>
      <c r="P2320" s="6">
        <v>0.28817493913787501</v>
      </c>
      <c r="Q2320" s="6">
        <v>8.1481547464040904</v>
      </c>
    </row>
    <row r="2321" spans="1:17">
      <c r="A2321" s="6" t="s">
        <v>2439</v>
      </c>
      <c r="B2321" s="6" t="s">
        <v>59</v>
      </c>
      <c r="C2321" s="6" t="s">
        <v>4</v>
      </c>
      <c r="D2321" s="6" t="s">
        <v>27</v>
      </c>
      <c r="E2321" s="6" t="s">
        <v>8</v>
      </c>
      <c r="F2321" s="6">
        <v>156.29</v>
      </c>
      <c r="G2321" s="6">
        <v>80.098746000695698</v>
      </c>
      <c r="H2321" s="6">
        <v>0.966159458801508</v>
      </c>
      <c r="I2321" s="6">
        <v>78.205073461444798</v>
      </c>
      <c r="J2321" s="6">
        <v>81.992418539946698</v>
      </c>
      <c r="K2321" s="6">
        <v>139.459002767871</v>
      </c>
      <c r="L2321" s="6">
        <v>81.3793781422374</v>
      </c>
      <c r="M2321" s="6">
        <v>0.981783819127929</v>
      </c>
      <c r="N2321" s="6">
        <v>79.455081856746602</v>
      </c>
      <c r="O2321" s="6">
        <v>83.303674427728097</v>
      </c>
      <c r="P2321" s="6">
        <v>1.28063214154163</v>
      </c>
      <c r="Q2321" s="6">
        <v>36.209910874684503</v>
      </c>
    </row>
    <row r="2322" spans="1:17">
      <c r="A2322" s="6" t="s">
        <v>2440</v>
      </c>
      <c r="B2322" s="6" t="s">
        <v>68</v>
      </c>
      <c r="C2322" s="6" t="s">
        <v>4</v>
      </c>
      <c r="D2322" s="6" t="s">
        <v>27</v>
      </c>
      <c r="E2322" s="6" t="s">
        <v>7</v>
      </c>
      <c r="F2322" s="6">
        <v>314.79899999999998</v>
      </c>
      <c r="G2322" s="6">
        <v>81.960877333951103</v>
      </c>
      <c r="H2322" s="6">
        <v>0.85305344519545001</v>
      </c>
      <c r="I2322" s="6">
        <v>80.288892581368003</v>
      </c>
      <c r="J2322" s="6">
        <v>83.632862086534203</v>
      </c>
      <c r="K2322" s="6">
        <v>306.18531893447101</v>
      </c>
      <c r="L2322" s="6">
        <v>82.813546552804098</v>
      </c>
      <c r="M2322" s="6">
        <v>0.82153055440650202</v>
      </c>
      <c r="N2322" s="6">
        <v>81.203346666167306</v>
      </c>
      <c r="O2322" s="6">
        <v>84.423746439440805</v>
      </c>
      <c r="P2322" s="6">
        <v>0.85266921885298097</v>
      </c>
      <c r="Q2322" s="6">
        <v>24.830163550566301</v>
      </c>
    </row>
    <row r="2323" spans="1:17">
      <c r="A2323" s="6" t="s">
        <v>2441</v>
      </c>
      <c r="B2323" s="6" t="s">
        <v>68</v>
      </c>
      <c r="C2323" s="6" t="s">
        <v>4</v>
      </c>
      <c r="D2323" s="6" t="s">
        <v>27</v>
      </c>
      <c r="E2323" s="6" t="s">
        <v>5</v>
      </c>
      <c r="F2323" s="6">
        <v>314.79899999999998</v>
      </c>
      <c r="G2323" s="6">
        <v>81.960877333951103</v>
      </c>
      <c r="H2323" s="6">
        <v>0.85305344519545001</v>
      </c>
      <c r="I2323" s="6">
        <v>80.288892581368003</v>
      </c>
      <c r="J2323" s="6">
        <v>83.632862086534203</v>
      </c>
      <c r="K2323" s="6">
        <v>319.77672024031801</v>
      </c>
      <c r="L2323" s="6">
        <v>82.272846724109201</v>
      </c>
      <c r="M2323" s="6">
        <v>0.82044889789708597</v>
      </c>
      <c r="N2323" s="6">
        <v>80.664766884231</v>
      </c>
      <c r="O2323" s="6">
        <v>83.880926563987501</v>
      </c>
      <c r="P2323" s="6">
        <v>0.31196939015812603</v>
      </c>
      <c r="Q2323" s="6">
        <v>9.0847081249361992</v>
      </c>
    </row>
    <row r="2324" spans="1:17">
      <c r="A2324" s="6" t="s">
        <v>2442</v>
      </c>
      <c r="B2324" s="6" t="s">
        <v>68</v>
      </c>
      <c r="C2324" s="6" t="s">
        <v>4</v>
      </c>
      <c r="D2324" s="6" t="s">
        <v>27</v>
      </c>
      <c r="E2324" s="6" t="s">
        <v>9</v>
      </c>
      <c r="F2324" s="6">
        <v>314.79899999999998</v>
      </c>
      <c r="G2324" s="6">
        <v>81.960877333951103</v>
      </c>
      <c r="H2324" s="6">
        <v>0.85305344519545001</v>
      </c>
      <c r="I2324" s="6">
        <v>80.288892581368003</v>
      </c>
      <c r="J2324" s="6">
        <v>83.632862086534203</v>
      </c>
      <c r="K2324" s="6">
        <v>308.46771992082</v>
      </c>
      <c r="L2324" s="6">
        <v>82.410524451209398</v>
      </c>
      <c r="M2324" s="6">
        <v>0.84090079335083101</v>
      </c>
      <c r="N2324" s="6">
        <v>80.762358896241807</v>
      </c>
      <c r="O2324" s="6">
        <v>84.058690006177102</v>
      </c>
      <c r="P2324" s="6">
        <v>0.44964711725830903</v>
      </c>
      <c r="Q2324" s="6">
        <v>13.0939539210568</v>
      </c>
    </row>
    <row r="2325" spans="1:17">
      <c r="A2325" s="6" t="s">
        <v>2443</v>
      </c>
      <c r="B2325" s="6" t="s">
        <v>68</v>
      </c>
      <c r="C2325" s="6" t="s">
        <v>4</v>
      </c>
      <c r="D2325" s="6" t="s">
        <v>27</v>
      </c>
      <c r="E2325" s="6" t="s">
        <v>12</v>
      </c>
      <c r="F2325" s="6">
        <v>314.79899999999998</v>
      </c>
      <c r="G2325" s="6">
        <v>81.960877333951103</v>
      </c>
      <c r="H2325" s="6">
        <v>0.85305344519545001</v>
      </c>
      <c r="I2325" s="6">
        <v>80.288892581368003</v>
      </c>
      <c r="J2325" s="6">
        <v>83.632862086534203</v>
      </c>
      <c r="K2325" s="6">
        <v>308.49532903815799</v>
      </c>
      <c r="L2325" s="6">
        <v>82.528784315026002</v>
      </c>
      <c r="M2325" s="6">
        <v>0.80841408934534698</v>
      </c>
      <c r="N2325" s="6">
        <v>80.944292699909099</v>
      </c>
      <c r="O2325" s="6">
        <v>84.113275930142805</v>
      </c>
      <c r="P2325" s="6">
        <v>0.56790698107485604</v>
      </c>
      <c r="Q2325" s="6">
        <v>16.537741611648801</v>
      </c>
    </row>
    <row r="2326" spans="1:17">
      <c r="A2326" s="6" t="s">
        <v>2444</v>
      </c>
      <c r="B2326" s="6" t="s">
        <v>68</v>
      </c>
      <c r="C2326" s="6" t="s">
        <v>4</v>
      </c>
      <c r="D2326" s="6" t="s">
        <v>27</v>
      </c>
      <c r="E2326" s="6" t="s">
        <v>10</v>
      </c>
      <c r="F2326" s="6">
        <v>314.79899999999998</v>
      </c>
      <c r="G2326" s="6">
        <v>81.960877333951103</v>
      </c>
      <c r="H2326" s="6">
        <v>0.85305344519545001</v>
      </c>
      <c r="I2326" s="6">
        <v>80.288892581368003</v>
      </c>
      <c r="J2326" s="6">
        <v>83.632862086534203</v>
      </c>
      <c r="K2326" s="6">
        <v>335.33009391028702</v>
      </c>
      <c r="L2326" s="6">
        <v>81.463165164068798</v>
      </c>
      <c r="M2326" s="6">
        <v>0.81996550726109996</v>
      </c>
      <c r="N2326" s="6">
        <v>79.8560327698371</v>
      </c>
      <c r="O2326" s="6">
        <v>83.070297558300595</v>
      </c>
      <c r="P2326" s="6">
        <v>-0.49771216988227701</v>
      </c>
      <c r="Q2326" s="6">
        <v>-14.493632825058</v>
      </c>
    </row>
    <row r="2327" spans="1:17">
      <c r="A2327" s="6" t="s">
        <v>2445</v>
      </c>
      <c r="B2327" s="6" t="s">
        <v>68</v>
      </c>
      <c r="C2327" s="6" t="s">
        <v>4</v>
      </c>
      <c r="D2327" s="6" t="s">
        <v>27</v>
      </c>
      <c r="E2327" s="6" t="s">
        <v>11</v>
      </c>
      <c r="F2327" s="6">
        <v>314.79899999999998</v>
      </c>
      <c r="G2327" s="6">
        <v>81.960877333951103</v>
      </c>
      <c r="H2327" s="6">
        <v>0.85305344519545001</v>
      </c>
      <c r="I2327" s="6">
        <v>80.288892581368003</v>
      </c>
      <c r="J2327" s="6">
        <v>83.632862086534203</v>
      </c>
      <c r="K2327" s="6">
        <v>313.79899999999998</v>
      </c>
      <c r="L2327" s="6">
        <v>82.228610599425096</v>
      </c>
      <c r="M2327" s="6">
        <v>0.81274367761268196</v>
      </c>
      <c r="N2327" s="6">
        <v>80.635632991304306</v>
      </c>
      <c r="O2327" s="6">
        <v>83.821588207546</v>
      </c>
      <c r="P2327" s="6">
        <v>0.267733265474007</v>
      </c>
      <c r="Q2327" s="6">
        <v>7.7965295599500299</v>
      </c>
    </row>
    <row r="2328" spans="1:17">
      <c r="A2328" s="6" t="s">
        <v>2446</v>
      </c>
      <c r="B2328" s="6" t="s">
        <v>68</v>
      </c>
      <c r="C2328" s="6" t="s">
        <v>4</v>
      </c>
      <c r="D2328" s="6" t="s">
        <v>27</v>
      </c>
      <c r="E2328" s="6" t="s">
        <v>6</v>
      </c>
      <c r="F2328" s="6">
        <v>314.79899999999998</v>
      </c>
      <c r="G2328" s="6">
        <v>81.960877333951103</v>
      </c>
      <c r="H2328" s="6">
        <v>0.85305344519545001</v>
      </c>
      <c r="I2328" s="6">
        <v>80.288892581368003</v>
      </c>
      <c r="J2328" s="6">
        <v>83.632862086534203</v>
      </c>
      <c r="K2328" s="6">
        <v>297.78451778112202</v>
      </c>
      <c r="L2328" s="6">
        <v>82.747439532789599</v>
      </c>
      <c r="M2328" s="6">
        <v>0.859187669403492</v>
      </c>
      <c r="N2328" s="6">
        <v>81.063431700758699</v>
      </c>
      <c r="O2328" s="6">
        <v>84.4314473648204</v>
      </c>
      <c r="P2328" s="6">
        <v>0.78656219883843903</v>
      </c>
      <c r="Q2328" s="6">
        <v>22.905093332821401</v>
      </c>
    </row>
    <row r="2329" spans="1:17">
      <c r="A2329" s="6" t="s">
        <v>2447</v>
      </c>
      <c r="B2329" s="6" t="s">
        <v>68</v>
      </c>
      <c r="C2329" s="6" t="s">
        <v>4</v>
      </c>
      <c r="D2329" s="6" t="s">
        <v>27</v>
      </c>
      <c r="E2329" s="6" t="s">
        <v>8</v>
      </c>
      <c r="F2329" s="6">
        <v>314.79899999999998</v>
      </c>
      <c r="G2329" s="6">
        <v>81.960877333951103</v>
      </c>
      <c r="H2329" s="6">
        <v>0.85305344519545001</v>
      </c>
      <c r="I2329" s="6">
        <v>80.288892581368003</v>
      </c>
      <c r="J2329" s="6">
        <v>83.632862086534203</v>
      </c>
      <c r="K2329" s="6">
        <v>302.221803278153</v>
      </c>
      <c r="L2329" s="6">
        <v>82.656106980655494</v>
      </c>
      <c r="M2329" s="6">
        <v>0.850234037169595</v>
      </c>
      <c r="N2329" s="6">
        <v>80.989648267803105</v>
      </c>
      <c r="O2329" s="6">
        <v>84.322565693507897</v>
      </c>
      <c r="P2329" s="6">
        <v>0.69522964670440501</v>
      </c>
      <c r="Q2329" s="6">
        <v>20.245442724078501</v>
      </c>
    </row>
    <row r="2330" spans="1:17">
      <c r="A2330" s="6" t="s">
        <v>2448</v>
      </c>
      <c r="B2330" s="6" t="s">
        <v>47</v>
      </c>
      <c r="C2330" s="6" t="s">
        <v>4</v>
      </c>
      <c r="D2330" s="6" t="s">
        <v>27</v>
      </c>
      <c r="E2330" s="6" t="s">
        <v>7</v>
      </c>
      <c r="F2330" s="6">
        <v>588.803</v>
      </c>
      <c r="G2330" s="6">
        <v>78.725626859772404</v>
      </c>
      <c r="H2330" s="6">
        <v>0.65758194546954396</v>
      </c>
      <c r="I2330" s="6">
        <v>77.436766246652098</v>
      </c>
      <c r="J2330" s="6">
        <v>80.014487472892696</v>
      </c>
      <c r="K2330" s="6">
        <v>562.07379541975297</v>
      </c>
      <c r="L2330" s="6">
        <v>79.601377620533896</v>
      </c>
      <c r="M2330" s="6">
        <v>0.65972546446477798</v>
      </c>
      <c r="N2330" s="6">
        <v>78.308315710182896</v>
      </c>
      <c r="O2330" s="6">
        <v>80.894439530884895</v>
      </c>
      <c r="P2330" s="6">
        <v>0.87575076076144898</v>
      </c>
      <c r="Q2330" s="6">
        <v>17.778439318129202</v>
      </c>
    </row>
    <row r="2331" spans="1:17">
      <c r="A2331" s="6" t="s">
        <v>2449</v>
      </c>
      <c r="B2331" s="6" t="s">
        <v>47</v>
      </c>
      <c r="C2331" s="6" t="s">
        <v>4</v>
      </c>
      <c r="D2331" s="6" t="s">
        <v>27</v>
      </c>
      <c r="E2331" s="6" t="s">
        <v>5</v>
      </c>
      <c r="F2331" s="6">
        <v>588.803</v>
      </c>
      <c r="G2331" s="6">
        <v>78.725626859772404</v>
      </c>
      <c r="H2331" s="6">
        <v>0.65758194546954396</v>
      </c>
      <c r="I2331" s="6">
        <v>77.436766246652098</v>
      </c>
      <c r="J2331" s="6">
        <v>80.014487472892696</v>
      </c>
      <c r="K2331" s="6">
        <v>525.33295242286795</v>
      </c>
      <c r="L2331" s="6">
        <v>80.201963497910498</v>
      </c>
      <c r="M2331" s="6">
        <v>0.671296379556238</v>
      </c>
      <c r="N2331" s="6">
        <v>78.886222593980193</v>
      </c>
      <c r="O2331" s="6">
        <v>81.517704401840703</v>
      </c>
      <c r="P2331" s="6">
        <v>1.4763366381380201</v>
      </c>
      <c r="Q2331" s="6">
        <v>29.970811913936</v>
      </c>
    </row>
    <row r="2332" spans="1:17">
      <c r="A2332" s="6" t="s">
        <v>2450</v>
      </c>
      <c r="B2332" s="6" t="s">
        <v>47</v>
      </c>
      <c r="C2332" s="6" t="s">
        <v>4</v>
      </c>
      <c r="D2332" s="6" t="s">
        <v>27</v>
      </c>
      <c r="E2332" s="6" t="s">
        <v>9</v>
      </c>
      <c r="F2332" s="6">
        <v>588.803</v>
      </c>
      <c r="G2332" s="6">
        <v>78.725626859772404</v>
      </c>
      <c r="H2332" s="6">
        <v>0.65758194546954396</v>
      </c>
      <c r="I2332" s="6">
        <v>77.436766246652098</v>
      </c>
      <c r="J2332" s="6">
        <v>80.014487472892696</v>
      </c>
      <c r="K2332" s="6">
        <v>572.73339155133499</v>
      </c>
      <c r="L2332" s="6">
        <v>79.176433704470995</v>
      </c>
      <c r="M2332" s="6">
        <v>0.65632619460913499</v>
      </c>
      <c r="N2332" s="6">
        <v>77.890034363037003</v>
      </c>
      <c r="O2332" s="6">
        <v>80.462833045904901</v>
      </c>
      <c r="P2332" s="6">
        <v>0.450806844698519</v>
      </c>
      <c r="Q2332" s="6">
        <v>9.1517387044018506</v>
      </c>
    </row>
    <row r="2333" spans="1:17">
      <c r="A2333" s="6" t="s">
        <v>2451</v>
      </c>
      <c r="B2333" s="6" t="s">
        <v>47</v>
      </c>
      <c r="C2333" s="6" t="s">
        <v>4</v>
      </c>
      <c r="D2333" s="6" t="s">
        <v>27</v>
      </c>
      <c r="E2333" s="6" t="s">
        <v>12</v>
      </c>
      <c r="F2333" s="6">
        <v>588.803</v>
      </c>
      <c r="G2333" s="6">
        <v>78.725626859772404</v>
      </c>
      <c r="H2333" s="6">
        <v>0.65758194546954396</v>
      </c>
      <c r="I2333" s="6">
        <v>77.436766246652098</v>
      </c>
      <c r="J2333" s="6">
        <v>80.014487472892696</v>
      </c>
      <c r="K2333" s="6">
        <v>582.00950480557594</v>
      </c>
      <c r="L2333" s="6">
        <v>78.796677673080893</v>
      </c>
      <c r="M2333" s="6">
        <v>0.66762792341896104</v>
      </c>
      <c r="N2333" s="6">
        <v>77.488126943179793</v>
      </c>
      <c r="O2333" s="6">
        <v>80.105228402982107</v>
      </c>
      <c r="P2333" s="6">
        <v>7.1050813308502797E-2</v>
      </c>
      <c r="Q2333" s="6">
        <v>1.44238821078573</v>
      </c>
    </row>
    <row r="2334" spans="1:17">
      <c r="A2334" s="6" t="s">
        <v>2452</v>
      </c>
      <c r="B2334" s="6" t="s">
        <v>47</v>
      </c>
      <c r="C2334" s="6" t="s">
        <v>4</v>
      </c>
      <c r="D2334" s="6" t="s">
        <v>27</v>
      </c>
      <c r="E2334" s="6" t="s">
        <v>10</v>
      </c>
      <c r="F2334" s="6">
        <v>588.803</v>
      </c>
      <c r="G2334" s="6">
        <v>78.725626859772404</v>
      </c>
      <c r="H2334" s="6">
        <v>0.65758194546954396</v>
      </c>
      <c r="I2334" s="6">
        <v>77.436766246652098</v>
      </c>
      <c r="J2334" s="6">
        <v>80.014487472892696</v>
      </c>
      <c r="K2334" s="6">
        <v>576.35295001317695</v>
      </c>
      <c r="L2334" s="6">
        <v>78.930303364554206</v>
      </c>
      <c r="M2334" s="6">
        <v>0.66304686544873503</v>
      </c>
      <c r="N2334" s="6">
        <v>77.630731508274707</v>
      </c>
      <c r="O2334" s="6">
        <v>80.229875220833705</v>
      </c>
      <c r="P2334" s="6">
        <v>0.20467650478178701</v>
      </c>
      <c r="Q2334" s="6">
        <v>4.1550963848959599</v>
      </c>
    </row>
    <row r="2335" spans="1:17">
      <c r="A2335" s="6" t="s">
        <v>2453</v>
      </c>
      <c r="B2335" s="6" t="s">
        <v>47</v>
      </c>
      <c r="C2335" s="6" t="s">
        <v>4</v>
      </c>
      <c r="D2335" s="6" t="s">
        <v>27</v>
      </c>
      <c r="E2335" s="6" t="s">
        <v>11</v>
      </c>
      <c r="F2335" s="6">
        <v>588.803</v>
      </c>
      <c r="G2335" s="6">
        <v>78.725626859772404</v>
      </c>
      <c r="H2335" s="6">
        <v>0.65758194546954396</v>
      </c>
      <c r="I2335" s="6">
        <v>77.436766246652098</v>
      </c>
      <c r="J2335" s="6">
        <v>80.014487472892696</v>
      </c>
      <c r="K2335" s="6">
        <v>590.09150855745702</v>
      </c>
      <c r="L2335" s="6">
        <v>78.510785910305898</v>
      </c>
      <c r="M2335" s="6">
        <v>0.68247944987669995</v>
      </c>
      <c r="N2335" s="6">
        <v>77.173126188547599</v>
      </c>
      <c r="O2335" s="6">
        <v>79.848445632064298</v>
      </c>
      <c r="P2335" s="6">
        <v>-0.214840949466506</v>
      </c>
      <c r="Q2335" s="6">
        <v>-4.36144272351933</v>
      </c>
    </row>
    <row r="2336" spans="1:17">
      <c r="A2336" s="6" t="s">
        <v>2454</v>
      </c>
      <c r="B2336" s="6" t="s">
        <v>47</v>
      </c>
      <c r="C2336" s="6" t="s">
        <v>4</v>
      </c>
      <c r="D2336" s="6" t="s">
        <v>27</v>
      </c>
      <c r="E2336" s="6" t="s">
        <v>6</v>
      </c>
      <c r="F2336" s="6">
        <v>588.803</v>
      </c>
      <c r="G2336" s="6">
        <v>78.725626859772404</v>
      </c>
      <c r="H2336" s="6">
        <v>0.65758194546954396</v>
      </c>
      <c r="I2336" s="6">
        <v>77.436766246652098</v>
      </c>
      <c r="J2336" s="6">
        <v>80.014487472892696</v>
      </c>
      <c r="K2336" s="6">
        <v>558.51622787768395</v>
      </c>
      <c r="L2336" s="6">
        <v>80.175854277682404</v>
      </c>
      <c r="M2336" s="6">
        <v>0.59124101530324502</v>
      </c>
      <c r="N2336" s="6">
        <v>79.017021887688102</v>
      </c>
      <c r="O2336" s="6">
        <v>81.334686667676806</v>
      </c>
      <c r="P2336" s="6">
        <v>1.4502274179099901</v>
      </c>
      <c r="Q2336" s="6">
        <v>29.440773907386902</v>
      </c>
    </row>
    <row r="2337" spans="1:17">
      <c r="A2337" s="6" t="s">
        <v>2455</v>
      </c>
      <c r="B2337" s="6" t="s">
        <v>47</v>
      </c>
      <c r="C2337" s="6" t="s">
        <v>4</v>
      </c>
      <c r="D2337" s="6" t="s">
        <v>27</v>
      </c>
      <c r="E2337" s="6" t="s">
        <v>8</v>
      </c>
      <c r="F2337" s="6">
        <v>588.803</v>
      </c>
      <c r="G2337" s="6">
        <v>78.725626859772404</v>
      </c>
      <c r="H2337" s="6">
        <v>0.65758194546954396</v>
      </c>
      <c r="I2337" s="6">
        <v>77.436766246652098</v>
      </c>
      <c r="J2337" s="6">
        <v>80.014487472892696</v>
      </c>
      <c r="K2337" s="6">
        <v>562.47032348118796</v>
      </c>
      <c r="L2337" s="6">
        <v>79.337533557534798</v>
      </c>
      <c r="M2337" s="6">
        <v>0.65765825161834801</v>
      </c>
      <c r="N2337" s="6">
        <v>78.048523384362895</v>
      </c>
      <c r="O2337" s="6">
        <v>80.6265437307068</v>
      </c>
      <c r="P2337" s="6">
        <v>0.61190669776237905</v>
      </c>
      <c r="Q2337" s="6">
        <v>12.4221942839837</v>
      </c>
    </row>
    <row r="2338" spans="1:17">
      <c r="A2338" s="6" t="s">
        <v>2456</v>
      </c>
      <c r="B2338" s="6" t="s">
        <v>70</v>
      </c>
      <c r="C2338" s="6" t="s">
        <v>4</v>
      </c>
      <c r="D2338" s="6" t="s">
        <v>27</v>
      </c>
      <c r="E2338" s="6" t="s">
        <v>7</v>
      </c>
      <c r="F2338" s="6">
        <v>440.74</v>
      </c>
      <c r="G2338" s="6">
        <v>79.026719148487203</v>
      </c>
      <c r="H2338" s="6">
        <v>0.61607813198781503</v>
      </c>
      <c r="I2338" s="6">
        <v>77.819206009791102</v>
      </c>
      <c r="J2338" s="6">
        <v>80.234232287183303</v>
      </c>
      <c r="K2338" s="6">
        <v>402.703275039809</v>
      </c>
      <c r="L2338" s="6">
        <v>80.422390638014903</v>
      </c>
      <c r="M2338" s="6">
        <v>0.60807448633505601</v>
      </c>
      <c r="N2338" s="6">
        <v>79.230564644798207</v>
      </c>
      <c r="O2338" s="6">
        <v>81.614216631231599</v>
      </c>
      <c r="P2338" s="6">
        <v>1.39567148952769</v>
      </c>
      <c r="Q2338" s="6">
        <v>25.408942725585899</v>
      </c>
    </row>
    <row r="2339" spans="1:17">
      <c r="A2339" s="6" t="s">
        <v>2457</v>
      </c>
      <c r="B2339" s="6" t="s">
        <v>70</v>
      </c>
      <c r="C2339" s="6" t="s">
        <v>4</v>
      </c>
      <c r="D2339" s="6" t="s">
        <v>27</v>
      </c>
      <c r="E2339" s="6" t="s">
        <v>5</v>
      </c>
      <c r="F2339" s="6">
        <v>440.74</v>
      </c>
      <c r="G2339" s="6">
        <v>79.026719148487203</v>
      </c>
      <c r="H2339" s="6">
        <v>0.61607813198781503</v>
      </c>
      <c r="I2339" s="6">
        <v>77.819206009791102</v>
      </c>
      <c r="J2339" s="6">
        <v>80.234232287183303</v>
      </c>
      <c r="K2339" s="6">
        <v>376.11908752461102</v>
      </c>
      <c r="L2339" s="6">
        <v>80.829164271454999</v>
      </c>
      <c r="M2339" s="6">
        <v>0.64226913317164203</v>
      </c>
      <c r="N2339" s="6">
        <v>79.570316770438595</v>
      </c>
      <c r="O2339" s="6">
        <v>82.088011772471404</v>
      </c>
      <c r="P2339" s="6">
        <v>1.8024451229677501</v>
      </c>
      <c r="Q2339" s="6">
        <v>32.8144733478779</v>
      </c>
    </row>
    <row r="2340" spans="1:17">
      <c r="A2340" s="6" t="s">
        <v>2458</v>
      </c>
      <c r="B2340" s="6" t="s">
        <v>70</v>
      </c>
      <c r="C2340" s="6" t="s">
        <v>4</v>
      </c>
      <c r="D2340" s="6" t="s">
        <v>27</v>
      </c>
      <c r="E2340" s="6" t="s">
        <v>9</v>
      </c>
      <c r="F2340" s="6">
        <v>440.74</v>
      </c>
      <c r="G2340" s="6">
        <v>79.026719148487203</v>
      </c>
      <c r="H2340" s="6">
        <v>0.61607813198781503</v>
      </c>
      <c r="I2340" s="6">
        <v>77.819206009791102</v>
      </c>
      <c r="J2340" s="6">
        <v>80.234232287183303</v>
      </c>
      <c r="K2340" s="6">
        <v>435.708716969747</v>
      </c>
      <c r="L2340" s="6">
        <v>79.109797638302894</v>
      </c>
      <c r="M2340" s="6">
        <v>0.62198989200316401</v>
      </c>
      <c r="N2340" s="6">
        <v>77.890697449976699</v>
      </c>
      <c r="O2340" s="6">
        <v>80.328897826629102</v>
      </c>
      <c r="P2340" s="6">
        <v>8.3078489815662196E-2</v>
      </c>
      <c r="Q2340" s="6">
        <v>1.51248815017974</v>
      </c>
    </row>
    <row r="2341" spans="1:17">
      <c r="A2341" s="6" t="s">
        <v>2459</v>
      </c>
      <c r="B2341" s="6" t="s">
        <v>70</v>
      </c>
      <c r="C2341" s="6" t="s">
        <v>4</v>
      </c>
      <c r="D2341" s="6" t="s">
        <v>27</v>
      </c>
      <c r="E2341" s="6" t="s">
        <v>12</v>
      </c>
      <c r="F2341" s="6">
        <v>440.74</v>
      </c>
      <c r="G2341" s="6">
        <v>79.026719148487203</v>
      </c>
      <c r="H2341" s="6">
        <v>0.61607813198781503</v>
      </c>
      <c r="I2341" s="6">
        <v>77.819206009791102</v>
      </c>
      <c r="J2341" s="6">
        <v>80.234232287183303</v>
      </c>
      <c r="K2341" s="6">
        <v>433.643637294722</v>
      </c>
      <c r="L2341" s="6">
        <v>79.242760342491806</v>
      </c>
      <c r="M2341" s="6">
        <v>0.61377068976579396</v>
      </c>
      <c r="N2341" s="6">
        <v>78.039769790550807</v>
      </c>
      <c r="O2341" s="6">
        <v>80.445750894432805</v>
      </c>
      <c r="P2341" s="6">
        <v>0.21604119400458899</v>
      </c>
      <c r="Q2341" s="6">
        <v>3.93314498864448</v>
      </c>
    </row>
    <row r="2342" spans="1:17">
      <c r="A2342" s="6" t="s">
        <v>2460</v>
      </c>
      <c r="B2342" s="6" t="s">
        <v>70</v>
      </c>
      <c r="C2342" s="6" t="s">
        <v>4</v>
      </c>
      <c r="D2342" s="6" t="s">
        <v>27</v>
      </c>
      <c r="E2342" s="6" t="s">
        <v>10</v>
      </c>
      <c r="F2342" s="6">
        <v>440.74</v>
      </c>
      <c r="G2342" s="6">
        <v>79.026719148487203</v>
      </c>
      <c r="H2342" s="6">
        <v>0.61607813198781503</v>
      </c>
      <c r="I2342" s="6">
        <v>77.819206009791102</v>
      </c>
      <c r="J2342" s="6">
        <v>80.234232287183303</v>
      </c>
      <c r="K2342" s="6">
        <v>433.570103907879</v>
      </c>
      <c r="L2342" s="6">
        <v>79.011403050202802</v>
      </c>
      <c r="M2342" s="6">
        <v>0.63148215935366203</v>
      </c>
      <c r="N2342" s="6">
        <v>77.773698017869606</v>
      </c>
      <c r="O2342" s="6">
        <v>80.249108082535997</v>
      </c>
      <c r="P2342" s="6">
        <v>-1.5316098284429799E-2</v>
      </c>
      <c r="Q2342" s="6">
        <v>-0.27883772578905403</v>
      </c>
    </row>
    <row r="2343" spans="1:17">
      <c r="A2343" s="6" t="s">
        <v>2461</v>
      </c>
      <c r="B2343" s="6" t="s">
        <v>70</v>
      </c>
      <c r="C2343" s="6" t="s">
        <v>4</v>
      </c>
      <c r="D2343" s="6" t="s">
        <v>27</v>
      </c>
      <c r="E2343" s="6" t="s">
        <v>11</v>
      </c>
      <c r="F2343" s="6">
        <v>440.74</v>
      </c>
      <c r="G2343" s="6">
        <v>79.026719148487203</v>
      </c>
      <c r="H2343" s="6">
        <v>0.61607813198781503</v>
      </c>
      <c r="I2343" s="6">
        <v>77.819206009791102</v>
      </c>
      <c r="J2343" s="6">
        <v>80.234232287183303</v>
      </c>
      <c r="K2343" s="6">
        <v>442.41447916666698</v>
      </c>
      <c r="L2343" s="6">
        <v>78.821661421419194</v>
      </c>
      <c r="M2343" s="6">
        <v>0.634530429126964</v>
      </c>
      <c r="N2343" s="6">
        <v>77.577981780330305</v>
      </c>
      <c r="O2343" s="6">
        <v>80.065341062507997</v>
      </c>
      <c r="P2343" s="6">
        <v>-0.205057727068052</v>
      </c>
      <c r="Q2343" s="6">
        <v>-3.7331851238676501</v>
      </c>
    </row>
    <row r="2344" spans="1:17">
      <c r="A2344" s="6" t="s">
        <v>2462</v>
      </c>
      <c r="B2344" s="6" t="s">
        <v>70</v>
      </c>
      <c r="C2344" s="6" t="s">
        <v>4</v>
      </c>
      <c r="D2344" s="6" t="s">
        <v>27</v>
      </c>
      <c r="E2344" s="6" t="s">
        <v>6</v>
      </c>
      <c r="F2344" s="6">
        <v>440.74</v>
      </c>
      <c r="G2344" s="6">
        <v>79.026719148487203</v>
      </c>
      <c r="H2344" s="6">
        <v>0.61607813198781503</v>
      </c>
      <c r="I2344" s="6">
        <v>77.819206009791102</v>
      </c>
      <c r="J2344" s="6">
        <v>80.234232287183303</v>
      </c>
      <c r="K2344" s="6">
        <v>421.15198904528597</v>
      </c>
      <c r="L2344" s="6">
        <v>79.989324976096</v>
      </c>
      <c r="M2344" s="6">
        <v>0.58414294138125</v>
      </c>
      <c r="N2344" s="6">
        <v>78.844404810988806</v>
      </c>
      <c r="O2344" s="6">
        <v>81.134245141203294</v>
      </c>
      <c r="P2344" s="6">
        <v>0.96260582760882596</v>
      </c>
      <c r="Q2344" s="6">
        <v>17.524751723133001</v>
      </c>
    </row>
    <row r="2345" spans="1:17">
      <c r="A2345" s="6" t="s">
        <v>2463</v>
      </c>
      <c r="B2345" s="6" t="s">
        <v>70</v>
      </c>
      <c r="C2345" s="6" t="s">
        <v>4</v>
      </c>
      <c r="D2345" s="6" t="s">
        <v>27</v>
      </c>
      <c r="E2345" s="6" t="s">
        <v>8</v>
      </c>
      <c r="F2345" s="6">
        <v>440.74</v>
      </c>
      <c r="G2345" s="6">
        <v>79.026719148487203</v>
      </c>
      <c r="H2345" s="6">
        <v>0.61607813198781503</v>
      </c>
      <c r="I2345" s="6">
        <v>77.819206009791102</v>
      </c>
      <c r="J2345" s="6">
        <v>80.234232287183303</v>
      </c>
      <c r="K2345" s="6">
        <v>398.16801129790099</v>
      </c>
      <c r="L2345" s="6">
        <v>80.280086599126804</v>
      </c>
      <c r="M2345" s="6">
        <v>0.62821074272950905</v>
      </c>
      <c r="N2345" s="6">
        <v>79.048793543376902</v>
      </c>
      <c r="O2345" s="6">
        <v>81.511379654876606</v>
      </c>
      <c r="P2345" s="6">
        <v>1.25336745063957</v>
      </c>
      <c r="Q2345" s="6">
        <v>22.8182219142356</v>
      </c>
    </row>
    <row r="2346" spans="1:17">
      <c r="A2346" s="6" t="s">
        <v>2464</v>
      </c>
      <c r="B2346" s="6" t="s">
        <v>40</v>
      </c>
      <c r="C2346" s="6" t="s">
        <v>4</v>
      </c>
      <c r="D2346" s="6" t="s">
        <v>27</v>
      </c>
      <c r="E2346" s="6" t="s">
        <v>7</v>
      </c>
      <c r="F2346" s="6">
        <v>358.33300000000003</v>
      </c>
      <c r="G2346" s="6">
        <v>80.720771066163095</v>
      </c>
      <c r="H2346" s="6">
        <v>0.70748582435243801</v>
      </c>
      <c r="I2346" s="6">
        <v>79.334098850432298</v>
      </c>
      <c r="J2346" s="6">
        <v>82.107443281893893</v>
      </c>
      <c r="K2346" s="6">
        <v>346.73078135876</v>
      </c>
      <c r="L2346" s="6">
        <v>81.128674863136496</v>
      </c>
      <c r="M2346" s="6">
        <v>0.71344711521705195</v>
      </c>
      <c r="N2346" s="6">
        <v>79.730318517311105</v>
      </c>
      <c r="O2346" s="6">
        <v>82.527031208961901</v>
      </c>
      <c r="P2346" s="6">
        <v>0.40790379697344298</v>
      </c>
      <c r="Q2346" s="6">
        <v>13.414115657243901</v>
      </c>
    </row>
    <row r="2347" spans="1:17">
      <c r="A2347" s="6" t="s">
        <v>2465</v>
      </c>
      <c r="B2347" s="6" t="s">
        <v>40</v>
      </c>
      <c r="C2347" s="6" t="s">
        <v>4</v>
      </c>
      <c r="D2347" s="6" t="s">
        <v>27</v>
      </c>
      <c r="E2347" s="6" t="s">
        <v>5</v>
      </c>
      <c r="F2347" s="6">
        <v>358.33300000000003</v>
      </c>
      <c r="G2347" s="6">
        <v>80.720771066163095</v>
      </c>
      <c r="H2347" s="6">
        <v>0.70748582435243801</v>
      </c>
      <c r="I2347" s="6">
        <v>79.334098850432298</v>
      </c>
      <c r="J2347" s="6">
        <v>82.107443281893893</v>
      </c>
      <c r="K2347" s="6">
        <v>329.96915367768599</v>
      </c>
      <c r="L2347" s="6">
        <v>82.096901809047793</v>
      </c>
      <c r="M2347" s="6">
        <v>0.68123495532022504</v>
      </c>
      <c r="N2347" s="6">
        <v>80.761681296620196</v>
      </c>
      <c r="O2347" s="6">
        <v>83.432122321475504</v>
      </c>
      <c r="P2347" s="6">
        <v>1.37613074288477</v>
      </c>
      <c r="Q2347" s="6">
        <v>45.254731830179701</v>
      </c>
    </row>
    <row r="2348" spans="1:17">
      <c r="A2348" s="6" t="s">
        <v>2466</v>
      </c>
      <c r="B2348" s="6" t="s">
        <v>40</v>
      </c>
      <c r="C2348" s="6" t="s">
        <v>4</v>
      </c>
      <c r="D2348" s="6" t="s">
        <v>27</v>
      </c>
      <c r="E2348" s="6" t="s">
        <v>9</v>
      </c>
      <c r="F2348" s="6">
        <v>358.33300000000003</v>
      </c>
      <c r="G2348" s="6">
        <v>80.720771066163095</v>
      </c>
      <c r="H2348" s="6">
        <v>0.70748582435243801</v>
      </c>
      <c r="I2348" s="6">
        <v>79.334098850432298</v>
      </c>
      <c r="J2348" s="6">
        <v>82.107443281893893</v>
      </c>
      <c r="K2348" s="6">
        <v>348.31485641435899</v>
      </c>
      <c r="L2348" s="6">
        <v>81.182293257920406</v>
      </c>
      <c r="M2348" s="6">
        <v>0.70802241219797002</v>
      </c>
      <c r="N2348" s="6">
        <v>79.794569330012294</v>
      </c>
      <c r="O2348" s="6">
        <v>82.570017185828405</v>
      </c>
      <c r="P2348" s="6">
        <v>0.46152219175729697</v>
      </c>
      <c r="Q2348" s="6">
        <v>15.177382766604</v>
      </c>
    </row>
    <row r="2349" spans="1:17">
      <c r="A2349" s="6" t="s">
        <v>2467</v>
      </c>
      <c r="B2349" s="6" t="s">
        <v>40</v>
      </c>
      <c r="C2349" s="6" t="s">
        <v>4</v>
      </c>
      <c r="D2349" s="6" t="s">
        <v>27</v>
      </c>
      <c r="E2349" s="6" t="s">
        <v>12</v>
      </c>
      <c r="F2349" s="6">
        <v>358.33300000000003</v>
      </c>
      <c r="G2349" s="6">
        <v>80.720771066163095</v>
      </c>
      <c r="H2349" s="6">
        <v>0.70748582435243801</v>
      </c>
      <c r="I2349" s="6">
        <v>79.334098850432298</v>
      </c>
      <c r="J2349" s="6">
        <v>82.107443281893893</v>
      </c>
      <c r="K2349" s="6">
        <v>351.98398760128998</v>
      </c>
      <c r="L2349" s="6">
        <v>80.864371774021507</v>
      </c>
      <c r="M2349" s="6">
        <v>0.72107213967443096</v>
      </c>
      <c r="N2349" s="6">
        <v>79.451070380259594</v>
      </c>
      <c r="O2349" s="6">
        <v>82.277673167783405</v>
      </c>
      <c r="P2349" s="6">
        <v>0.143600707858411</v>
      </c>
      <c r="Q2349" s="6">
        <v>4.72237943840525</v>
      </c>
    </row>
    <row r="2350" spans="1:17">
      <c r="A2350" s="6" t="s">
        <v>2468</v>
      </c>
      <c r="B2350" s="6" t="s">
        <v>40</v>
      </c>
      <c r="C2350" s="6" t="s">
        <v>4</v>
      </c>
      <c r="D2350" s="6" t="s">
        <v>27</v>
      </c>
      <c r="E2350" s="6" t="s">
        <v>10</v>
      </c>
      <c r="F2350" s="6">
        <v>358.33300000000003</v>
      </c>
      <c r="G2350" s="6">
        <v>80.720771066163095</v>
      </c>
      <c r="H2350" s="6">
        <v>0.70748582435243801</v>
      </c>
      <c r="I2350" s="6">
        <v>79.334098850432298</v>
      </c>
      <c r="J2350" s="6">
        <v>82.107443281893893</v>
      </c>
      <c r="K2350" s="6">
        <v>369.24260657864198</v>
      </c>
      <c r="L2350" s="6">
        <v>80.423754161441906</v>
      </c>
      <c r="M2350" s="6">
        <v>0.69529279721635195</v>
      </c>
      <c r="N2350" s="6">
        <v>79.060980278897901</v>
      </c>
      <c r="O2350" s="6">
        <v>81.786528043985996</v>
      </c>
      <c r="P2350" s="6">
        <v>-0.29701690472116099</v>
      </c>
      <c r="Q2350" s="6">
        <v>-9.7675460283730509</v>
      </c>
    </row>
    <row r="2351" spans="1:17">
      <c r="A2351" s="6" t="s">
        <v>2469</v>
      </c>
      <c r="B2351" s="6" t="s">
        <v>40</v>
      </c>
      <c r="C2351" s="6" t="s">
        <v>4</v>
      </c>
      <c r="D2351" s="6" t="s">
        <v>27</v>
      </c>
      <c r="E2351" s="6" t="s">
        <v>11</v>
      </c>
      <c r="F2351" s="6">
        <v>358.33300000000003</v>
      </c>
      <c r="G2351" s="6">
        <v>80.720771066163095</v>
      </c>
      <c r="H2351" s="6">
        <v>0.70748582435243801</v>
      </c>
      <c r="I2351" s="6">
        <v>79.334098850432298</v>
      </c>
      <c r="J2351" s="6">
        <v>82.107443281893893</v>
      </c>
      <c r="K2351" s="6">
        <v>358.33300000000003</v>
      </c>
      <c r="L2351" s="6">
        <v>80.720771066163095</v>
      </c>
      <c r="M2351" s="6">
        <v>0.70748582435243801</v>
      </c>
      <c r="N2351" s="6">
        <v>79.334098850432298</v>
      </c>
      <c r="O2351" s="6">
        <v>82.107443281893893</v>
      </c>
      <c r="P2351" s="6">
        <v>0</v>
      </c>
      <c r="Q2351" s="6">
        <v>0</v>
      </c>
    </row>
    <row r="2352" spans="1:17">
      <c r="A2352" s="6" t="s">
        <v>2470</v>
      </c>
      <c r="B2352" s="6" t="s">
        <v>40</v>
      </c>
      <c r="C2352" s="6" t="s">
        <v>4</v>
      </c>
      <c r="D2352" s="6" t="s">
        <v>27</v>
      </c>
      <c r="E2352" s="6" t="s">
        <v>6</v>
      </c>
      <c r="F2352" s="6">
        <v>358.33300000000003</v>
      </c>
      <c r="G2352" s="6">
        <v>80.720771066163095</v>
      </c>
      <c r="H2352" s="6">
        <v>0.70748582435243801</v>
      </c>
      <c r="I2352" s="6">
        <v>79.334098850432298</v>
      </c>
      <c r="J2352" s="6">
        <v>82.107443281893893</v>
      </c>
      <c r="K2352" s="6">
        <v>350.30812261734502</v>
      </c>
      <c r="L2352" s="6">
        <v>81.126439739876801</v>
      </c>
      <c r="M2352" s="6">
        <v>0.70415088656756197</v>
      </c>
      <c r="N2352" s="6">
        <v>79.746304002204397</v>
      </c>
      <c r="O2352" s="6">
        <v>82.506575477549205</v>
      </c>
      <c r="P2352" s="6">
        <v>0.40566867371372001</v>
      </c>
      <c r="Q2352" s="6">
        <v>13.3406125368106</v>
      </c>
    </row>
    <row r="2353" spans="1:17">
      <c r="A2353" s="6" t="s">
        <v>2471</v>
      </c>
      <c r="B2353" s="6" t="s">
        <v>40</v>
      </c>
      <c r="C2353" s="6" t="s">
        <v>4</v>
      </c>
      <c r="D2353" s="6" t="s">
        <v>27</v>
      </c>
      <c r="E2353" s="6" t="s">
        <v>8</v>
      </c>
      <c r="F2353" s="6">
        <v>358.33300000000003</v>
      </c>
      <c r="G2353" s="6">
        <v>80.720771066163095</v>
      </c>
      <c r="H2353" s="6">
        <v>0.70748582435243801</v>
      </c>
      <c r="I2353" s="6">
        <v>79.334098850432298</v>
      </c>
      <c r="J2353" s="6">
        <v>82.107443281893893</v>
      </c>
      <c r="K2353" s="6">
        <v>342.57667305211902</v>
      </c>
      <c r="L2353" s="6">
        <v>81.263816785417205</v>
      </c>
      <c r="M2353" s="6">
        <v>0.71761605526050898</v>
      </c>
      <c r="N2353" s="6">
        <v>79.857289317106606</v>
      </c>
      <c r="O2353" s="6">
        <v>82.670344253727805</v>
      </c>
      <c r="P2353" s="6">
        <v>0.54304571925413803</v>
      </c>
      <c r="Q2353" s="6">
        <v>17.8583237991297</v>
      </c>
    </row>
    <row r="2354" spans="1:17">
      <c r="A2354" s="6" t="s">
        <v>2472</v>
      </c>
      <c r="B2354" s="6" t="s">
        <v>92</v>
      </c>
      <c r="C2354" s="6" t="s">
        <v>4</v>
      </c>
      <c r="D2354" s="6" t="s">
        <v>27</v>
      </c>
      <c r="E2354" s="6" t="s">
        <v>7</v>
      </c>
      <c r="F2354" s="6">
        <v>562.46299999999997</v>
      </c>
      <c r="G2354" s="6">
        <v>80.483498407421095</v>
      </c>
      <c r="H2354" s="6">
        <v>0.58190801428357797</v>
      </c>
      <c r="I2354" s="6">
        <v>79.342958699425196</v>
      </c>
      <c r="J2354" s="6">
        <v>81.624038115416894</v>
      </c>
      <c r="K2354" s="6">
        <v>530.81939974162003</v>
      </c>
      <c r="L2354" s="6">
        <v>81.428201500559894</v>
      </c>
      <c r="M2354" s="6">
        <v>0.57620938251903597</v>
      </c>
      <c r="N2354" s="6">
        <v>80.298831110822604</v>
      </c>
      <c r="O2354" s="6">
        <v>82.557571890297197</v>
      </c>
      <c r="P2354" s="6">
        <v>0.94470309313887002</v>
      </c>
      <c r="Q2354" s="6">
        <v>27.384931887749701</v>
      </c>
    </row>
    <row r="2355" spans="1:17">
      <c r="A2355" s="6" t="s">
        <v>2473</v>
      </c>
      <c r="B2355" s="6" t="s">
        <v>92</v>
      </c>
      <c r="C2355" s="6" t="s">
        <v>4</v>
      </c>
      <c r="D2355" s="6" t="s">
        <v>27</v>
      </c>
      <c r="E2355" s="6" t="s">
        <v>5</v>
      </c>
      <c r="F2355" s="6">
        <v>562.46299999999997</v>
      </c>
      <c r="G2355" s="6">
        <v>80.483498407421095</v>
      </c>
      <c r="H2355" s="6">
        <v>0.58190801428357797</v>
      </c>
      <c r="I2355" s="6">
        <v>79.342958699425196</v>
      </c>
      <c r="J2355" s="6">
        <v>81.624038115416894</v>
      </c>
      <c r="K2355" s="6">
        <v>514.82518184534899</v>
      </c>
      <c r="L2355" s="6">
        <v>81.268114640364502</v>
      </c>
      <c r="M2355" s="6">
        <v>0.58422540286340696</v>
      </c>
      <c r="N2355" s="6">
        <v>80.123032850752296</v>
      </c>
      <c r="O2355" s="6">
        <v>82.413196429976793</v>
      </c>
      <c r="P2355" s="6">
        <v>0.78461623294349203</v>
      </c>
      <c r="Q2355" s="6">
        <v>22.7443545524856</v>
      </c>
    </row>
    <row r="2356" spans="1:17">
      <c r="A2356" s="6" t="s">
        <v>2474</v>
      </c>
      <c r="B2356" s="6" t="s">
        <v>92</v>
      </c>
      <c r="C2356" s="6" t="s">
        <v>4</v>
      </c>
      <c r="D2356" s="6" t="s">
        <v>27</v>
      </c>
      <c r="E2356" s="6" t="s">
        <v>9</v>
      </c>
      <c r="F2356" s="6">
        <v>562.46299999999997</v>
      </c>
      <c r="G2356" s="6">
        <v>80.483498407421095</v>
      </c>
      <c r="H2356" s="6">
        <v>0.58190801428357797</v>
      </c>
      <c r="I2356" s="6">
        <v>79.342958699425196</v>
      </c>
      <c r="J2356" s="6">
        <v>81.624038115416894</v>
      </c>
      <c r="K2356" s="6">
        <v>556.85470332822899</v>
      </c>
      <c r="L2356" s="6">
        <v>80.476529696139806</v>
      </c>
      <c r="M2356" s="6">
        <v>0.59058024761890604</v>
      </c>
      <c r="N2356" s="6">
        <v>79.3189924108067</v>
      </c>
      <c r="O2356" s="6">
        <v>81.634066981472799</v>
      </c>
      <c r="P2356" s="6">
        <v>-6.9687112812886198E-3</v>
      </c>
      <c r="Q2356" s="6">
        <v>-0.202008107276758</v>
      </c>
    </row>
    <row r="2357" spans="1:17">
      <c r="A2357" s="6" t="s">
        <v>2475</v>
      </c>
      <c r="B2357" s="6" t="s">
        <v>92</v>
      </c>
      <c r="C2357" s="6" t="s">
        <v>4</v>
      </c>
      <c r="D2357" s="6" t="s">
        <v>27</v>
      </c>
      <c r="E2357" s="6" t="s">
        <v>12</v>
      </c>
      <c r="F2357" s="6">
        <v>562.46299999999997</v>
      </c>
      <c r="G2357" s="6">
        <v>80.483498407421095</v>
      </c>
      <c r="H2357" s="6">
        <v>0.58190801428357797</v>
      </c>
      <c r="I2357" s="6">
        <v>79.342958699425196</v>
      </c>
      <c r="J2357" s="6">
        <v>81.624038115416894</v>
      </c>
      <c r="K2357" s="6">
        <v>559.76332231836</v>
      </c>
      <c r="L2357" s="6">
        <v>80.433859939286194</v>
      </c>
      <c r="M2357" s="6">
        <v>0.59189223017246095</v>
      </c>
      <c r="N2357" s="6">
        <v>79.273751168148195</v>
      </c>
      <c r="O2357" s="6">
        <v>81.593968710424207</v>
      </c>
      <c r="P2357" s="6">
        <v>-4.9638468134830298E-2</v>
      </c>
      <c r="Q2357" s="6">
        <v>-1.4389135367049599</v>
      </c>
    </row>
    <row r="2358" spans="1:17">
      <c r="A2358" s="6" t="s">
        <v>2476</v>
      </c>
      <c r="B2358" s="6" t="s">
        <v>92</v>
      </c>
      <c r="C2358" s="6" t="s">
        <v>4</v>
      </c>
      <c r="D2358" s="6" t="s">
        <v>27</v>
      </c>
      <c r="E2358" s="6" t="s">
        <v>10</v>
      </c>
      <c r="F2358" s="6">
        <v>562.46299999999997</v>
      </c>
      <c r="G2358" s="6">
        <v>80.483498407421095</v>
      </c>
      <c r="H2358" s="6">
        <v>0.58190801428357797</v>
      </c>
      <c r="I2358" s="6">
        <v>79.342958699425196</v>
      </c>
      <c r="J2358" s="6">
        <v>81.624038115416894</v>
      </c>
      <c r="K2358" s="6">
        <v>499.095515667082</v>
      </c>
      <c r="L2358" s="6">
        <v>81.3267869911151</v>
      </c>
      <c r="M2358" s="6">
        <v>0.60915012589106199</v>
      </c>
      <c r="N2358" s="6">
        <v>80.132852744368606</v>
      </c>
      <c r="O2358" s="6">
        <v>82.520721237861594</v>
      </c>
      <c r="P2358" s="6">
        <v>0.84328858369404702</v>
      </c>
      <c r="Q2358" s="6">
        <v>24.445141117775201</v>
      </c>
    </row>
    <row r="2359" spans="1:17">
      <c r="A2359" s="6" t="s">
        <v>2477</v>
      </c>
      <c r="B2359" s="6" t="s">
        <v>92</v>
      </c>
      <c r="C2359" s="6" t="s">
        <v>4</v>
      </c>
      <c r="D2359" s="6" t="s">
        <v>27</v>
      </c>
      <c r="E2359" s="6" t="s">
        <v>11</v>
      </c>
      <c r="F2359" s="6">
        <v>562.46299999999997</v>
      </c>
      <c r="G2359" s="6">
        <v>80.483498407421095</v>
      </c>
      <c r="H2359" s="6">
        <v>0.58190801428357797</v>
      </c>
      <c r="I2359" s="6">
        <v>79.342958699425196</v>
      </c>
      <c r="J2359" s="6">
        <v>81.624038115416894</v>
      </c>
      <c r="K2359" s="6">
        <v>563.98913240418096</v>
      </c>
      <c r="L2359" s="6">
        <v>80.204292091313306</v>
      </c>
      <c r="M2359" s="6">
        <v>0.62223158130476597</v>
      </c>
      <c r="N2359" s="6">
        <v>78.984718191955906</v>
      </c>
      <c r="O2359" s="6">
        <v>81.423865990670606</v>
      </c>
      <c r="P2359" s="6">
        <v>-0.27920631610776098</v>
      </c>
      <c r="Q2359" s="6">
        <v>-8.0935968186955005</v>
      </c>
    </row>
    <row r="2360" spans="1:17">
      <c r="A2360" s="6" t="s">
        <v>2478</v>
      </c>
      <c r="B2360" s="6" t="s">
        <v>92</v>
      </c>
      <c r="C2360" s="6" t="s">
        <v>4</v>
      </c>
      <c r="D2360" s="6" t="s">
        <v>27</v>
      </c>
      <c r="E2360" s="6" t="s">
        <v>6</v>
      </c>
      <c r="F2360" s="6">
        <v>562.46299999999997</v>
      </c>
      <c r="G2360" s="6">
        <v>80.483498407421095</v>
      </c>
      <c r="H2360" s="6">
        <v>0.58190801428357797</v>
      </c>
      <c r="I2360" s="6">
        <v>79.342958699425196</v>
      </c>
      <c r="J2360" s="6">
        <v>81.624038115416894</v>
      </c>
      <c r="K2360" s="6">
        <v>514.98949274910899</v>
      </c>
      <c r="L2360" s="6">
        <v>81.091075019971001</v>
      </c>
      <c r="M2360" s="6">
        <v>0.59706761962602395</v>
      </c>
      <c r="N2360" s="6">
        <v>79.920822485504004</v>
      </c>
      <c r="O2360" s="6">
        <v>82.261327554437997</v>
      </c>
      <c r="P2360" s="6">
        <v>0.60757661254994799</v>
      </c>
      <c r="Q2360" s="6">
        <v>17.612352782700398</v>
      </c>
    </row>
    <row r="2361" spans="1:17">
      <c r="A2361" s="6" t="s">
        <v>2479</v>
      </c>
      <c r="B2361" s="6" t="s">
        <v>92</v>
      </c>
      <c r="C2361" s="6" t="s">
        <v>4</v>
      </c>
      <c r="D2361" s="6" t="s">
        <v>27</v>
      </c>
      <c r="E2361" s="6" t="s">
        <v>8</v>
      </c>
      <c r="F2361" s="6">
        <v>562.46299999999997</v>
      </c>
      <c r="G2361" s="6">
        <v>80.483498407421095</v>
      </c>
      <c r="H2361" s="6">
        <v>0.58190801428357797</v>
      </c>
      <c r="I2361" s="6">
        <v>79.342958699425196</v>
      </c>
      <c r="J2361" s="6">
        <v>81.624038115416894</v>
      </c>
      <c r="K2361" s="6">
        <v>520.65515883791397</v>
      </c>
      <c r="L2361" s="6">
        <v>81.088845995991406</v>
      </c>
      <c r="M2361" s="6">
        <v>0.59519145458410705</v>
      </c>
      <c r="N2361" s="6">
        <v>79.9222707450065</v>
      </c>
      <c r="O2361" s="6">
        <v>82.255421246976198</v>
      </c>
      <c r="P2361" s="6">
        <v>0.60534758857033899</v>
      </c>
      <c r="Q2361" s="6">
        <v>17.547738121966201</v>
      </c>
    </row>
    <row r="2362" spans="1:17">
      <c r="A2362" s="6" t="s">
        <v>2480</v>
      </c>
      <c r="B2362" s="6" t="s">
        <v>57</v>
      </c>
      <c r="C2362" s="6" t="s">
        <v>4</v>
      </c>
      <c r="D2362" s="6" t="s">
        <v>27</v>
      </c>
      <c r="E2362" s="6" t="s">
        <v>7</v>
      </c>
      <c r="F2362" s="6">
        <v>694.01599999999996</v>
      </c>
      <c r="G2362" s="6">
        <v>80.049312227912594</v>
      </c>
      <c r="H2362" s="6">
        <v>0.55270420956455402</v>
      </c>
      <c r="I2362" s="6">
        <v>78.966011977166104</v>
      </c>
      <c r="J2362" s="6">
        <v>81.132612478659098</v>
      </c>
      <c r="K2362" s="6">
        <v>637.75322211214097</v>
      </c>
      <c r="L2362" s="6">
        <v>80.659026096150995</v>
      </c>
      <c r="M2362" s="6">
        <v>0.58451656909713701</v>
      </c>
      <c r="N2362" s="6">
        <v>79.5133736207206</v>
      </c>
      <c r="O2362" s="6">
        <v>81.804678571581306</v>
      </c>
      <c r="P2362" s="6">
        <v>0.60971386823835905</v>
      </c>
      <c r="Q2362" s="6">
        <v>23.6227609996828</v>
      </c>
    </row>
    <row r="2363" spans="1:17">
      <c r="A2363" s="6" t="s">
        <v>2481</v>
      </c>
      <c r="B2363" s="6" t="s">
        <v>57</v>
      </c>
      <c r="C2363" s="6" t="s">
        <v>4</v>
      </c>
      <c r="D2363" s="6" t="s">
        <v>27</v>
      </c>
      <c r="E2363" s="6" t="s">
        <v>5</v>
      </c>
      <c r="F2363" s="6">
        <v>694.01599999999996</v>
      </c>
      <c r="G2363" s="6">
        <v>80.049312227912594</v>
      </c>
      <c r="H2363" s="6">
        <v>0.55270420956455402</v>
      </c>
      <c r="I2363" s="6">
        <v>78.966011977166104</v>
      </c>
      <c r="J2363" s="6">
        <v>81.132612478659098</v>
      </c>
      <c r="K2363" s="6">
        <v>649.91684304893397</v>
      </c>
      <c r="L2363" s="6">
        <v>81.146579299797494</v>
      </c>
      <c r="M2363" s="6">
        <v>0.53764458239485202</v>
      </c>
      <c r="N2363" s="6">
        <v>80.092795918303594</v>
      </c>
      <c r="O2363" s="6">
        <v>82.200362681291395</v>
      </c>
      <c r="P2363" s="6">
        <v>1.09726707188487</v>
      </c>
      <c r="Q2363" s="6">
        <v>42.512527830226198</v>
      </c>
    </row>
    <row r="2364" spans="1:17">
      <c r="A2364" s="6" t="s">
        <v>2482</v>
      </c>
      <c r="B2364" s="6" t="s">
        <v>57</v>
      </c>
      <c r="C2364" s="6" t="s">
        <v>4</v>
      </c>
      <c r="D2364" s="6" t="s">
        <v>27</v>
      </c>
      <c r="E2364" s="6" t="s">
        <v>9</v>
      </c>
      <c r="F2364" s="6">
        <v>694.01599999999996</v>
      </c>
      <c r="G2364" s="6">
        <v>80.049312227912594</v>
      </c>
      <c r="H2364" s="6">
        <v>0.55270420956455402</v>
      </c>
      <c r="I2364" s="6">
        <v>78.966011977166104</v>
      </c>
      <c r="J2364" s="6">
        <v>81.132612478659098</v>
      </c>
      <c r="K2364" s="6">
        <v>686.44231678050596</v>
      </c>
      <c r="L2364" s="6">
        <v>80.247377945008395</v>
      </c>
      <c r="M2364" s="6">
        <v>0.55140041017532004</v>
      </c>
      <c r="N2364" s="6">
        <v>79.166633141064807</v>
      </c>
      <c r="O2364" s="6">
        <v>81.328122748951998</v>
      </c>
      <c r="P2364" s="6">
        <v>0.198065717095815</v>
      </c>
      <c r="Q2364" s="6">
        <v>7.6738603809420001</v>
      </c>
    </row>
    <row r="2365" spans="1:17">
      <c r="A2365" s="6" t="s">
        <v>2483</v>
      </c>
      <c r="B2365" s="6" t="s">
        <v>57</v>
      </c>
      <c r="C2365" s="6" t="s">
        <v>4</v>
      </c>
      <c r="D2365" s="6" t="s">
        <v>27</v>
      </c>
      <c r="E2365" s="6" t="s">
        <v>12</v>
      </c>
      <c r="F2365" s="6">
        <v>694.01599999999996</v>
      </c>
      <c r="G2365" s="6">
        <v>80.049312227912594</v>
      </c>
      <c r="H2365" s="6">
        <v>0.55270420956455402</v>
      </c>
      <c r="I2365" s="6">
        <v>78.966011977166104</v>
      </c>
      <c r="J2365" s="6">
        <v>81.132612478659098</v>
      </c>
      <c r="K2365" s="6">
        <v>690.52151200363699</v>
      </c>
      <c r="L2365" s="6">
        <v>80.180094938365201</v>
      </c>
      <c r="M2365" s="6">
        <v>0.54862369726799598</v>
      </c>
      <c r="N2365" s="6">
        <v>79.104792491719905</v>
      </c>
      <c r="O2365" s="6">
        <v>81.255397385010497</v>
      </c>
      <c r="P2365" s="6">
        <v>0.13078271045259299</v>
      </c>
      <c r="Q2365" s="6">
        <v>5.0670468113815996</v>
      </c>
    </row>
    <row r="2366" spans="1:17">
      <c r="A2366" s="6" t="s">
        <v>2484</v>
      </c>
      <c r="B2366" s="6" t="s">
        <v>57</v>
      </c>
      <c r="C2366" s="6" t="s">
        <v>4</v>
      </c>
      <c r="D2366" s="6" t="s">
        <v>27</v>
      </c>
      <c r="E2366" s="6" t="s">
        <v>10</v>
      </c>
      <c r="F2366" s="6">
        <v>694.01599999999996</v>
      </c>
      <c r="G2366" s="6">
        <v>80.049312227912594</v>
      </c>
      <c r="H2366" s="6">
        <v>0.55270420956455402</v>
      </c>
      <c r="I2366" s="6">
        <v>78.966011977166104</v>
      </c>
      <c r="J2366" s="6">
        <v>81.132612478659098</v>
      </c>
      <c r="K2366" s="6">
        <v>725.31152623701303</v>
      </c>
      <c r="L2366" s="6">
        <v>79.744914622553793</v>
      </c>
      <c r="M2366" s="6">
        <v>0.52332705134769597</v>
      </c>
      <c r="N2366" s="6">
        <v>78.719193601912295</v>
      </c>
      <c r="O2366" s="6">
        <v>80.770635643195305</v>
      </c>
      <c r="P2366" s="6">
        <v>-0.30439760535881499</v>
      </c>
      <c r="Q2366" s="6">
        <v>-11.7935842611603</v>
      </c>
    </row>
    <row r="2367" spans="1:17">
      <c r="A2367" s="6" t="s">
        <v>2485</v>
      </c>
      <c r="B2367" s="6" t="s">
        <v>57</v>
      </c>
      <c r="C2367" s="6" t="s">
        <v>4</v>
      </c>
      <c r="D2367" s="6" t="s">
        <v>27</v>
      </c>
      <c r="E2367" s="6" t="s">
        <v>11</v>
      </c>
      <c r="F2367" s="6">
        <v>694.01599999999996</v>
      </c>
      <c r="G2367" s="6">
        <v>80.049312227912594</v>
      </c>
      <c r="H2367" s="6">
        <v>0.55270420956455402</v>
      </c>
      <c r="I2367" s="6">
        <v>78.966011977166104</v>
      </c>
      <c r="J2367" s="6">
        <v>81.132612478659098</v>
      </c>
      <c r="K2367" s="6">
        <v>690.155097744361</v>
      </c>
      <c r="L2367" s="6">
        <v>80.387802263857296</v>
      </c>
      <c r="M2367" s="6">
        <v>0.52751543767057296</v>
      </c>
      <c r="N2367" s="6">
        <v>79.353872006022996</v>
      </c>
      <c r="O2367" s="6">
        <v>81.421732521691695</v>
      </c>
      <c r="P2367" s="6">
        <v>0.33849003594472998</v>
      </c>
      <c r="Q2367" s="6">
        <v>13.114461776963299</v>
      </c>
    </row>
    <row r="2368" spans="1:17">
      <c r="A2368" s="6" t="s">
        <v>2486</v>
      </c>
      <c r="B2368" s="6" t="s">
        <v>57</v>
      </c>
      <c r="C2368" s="6" t="s">
        <v>4</v>
      </c>
      <c r="D2368" s="6" t="s">
        <v>27</v>
      </c>
      <c r="E2368" s="6" t="s">
        <v>6</v>
      </c>
      <c r="F2368" s="6">
        <v>694.01599999999996</v>
      </c>
      <c r="G2368" s="6">
        <v>80.049312227912594</v>
      </c>
      <c r="H2368" s="6">
        <v>0.55270420956455402</v>
      </c>
      <c r="I2368" s="6">
        <v>78.966011977166104</v>
      </c>
      <c r="J2368" s="6">
        <v>81.132612478659098</v>
      </c>
      <c r="K2368" s="6">
        <v>715.35829702306899</v>
      </c>
      <c r="L2368" s="6">
        <v>80.081431768180494</v>
      </c>
      <c r="M2368" s="6">
        <v>0.51270467613001902</v>
      </c>
      <c r="N2368" s="6">
        <v>79.076530602965605</v>
      </c>
      <c r="O2368" s="6">
        <v>81.086332933395298</v>
      </c>
      <c r="P2368" s="6">
        <v>3.2119540267856898E-2</v>
      </c>
      <c r="Q2368" s="6">
        <v>1.2444398310301299</v>
      </c>
    </row>
    <row r="2369" spans="1:17">
      <c r="A2369" s="6" t="s">
        <v>2487</v>
      </c>
      <c r="B2369" s="6" t="s">
        <v>57</v>
      </c>
      <c r="C2369" s="6" t="s">
        <v>4</v>
      </c>
      <c r="D2369" s="6" t="s">
        <v>27</v>
      </c>
      <c r="E2369" s="6" t="s">
        <v>8</v>
      </c>
      <c r="F2369" s="6">
        <v>694.01599999999996</v>
      </c>
      <c r="G2369" s="6">
        <v>80.049312227912594</v>
      </c>
      <c r="H2369" s="6">
        <v>0.55270420956455402</v>
      </c>
      <c r="I2369" s="6">
        <v>78.966011977166104</v>
      </c>
      <c r="J2369" s="6">
        <v>81.132612478659098</v>
      </c>
      <c r="K2369" s="6">
        <v>674.68673936748701</v>
      </c>
      <c r="L2369" s="6">
        <v>80.5283149436641</v>
      </c>
      <c r="M2369" s="6">
        <v>0.53863136702762404</v>
      </c>
      <c r="N2369" s="6">
        <v>79.472597464290004</v>
      </c>
      <c r="O2369" s="6">
        <v>81.584032423038195</v>
      </c>
      <c r="P2369" s="6">
        <v>0.47900271575150599</v>
      </c>
      <c r="Q2369" s="6">
        <v>18.558486630934301</v>
      </c>
    </row>
    <row r="2370" spans="1:17">
      <c r="A2370" s="6" t="s">
        <v>2488</v>
      </c>
      <c r="B2370" s="6" t="s">
        <v>45</v>
      </c>
      <c r="C2370" s="6" t="s">
        <v>4</v>
      </c>
      <c r="D2370" s="6" t="s">
        <v>27</v>
      </c>
      <c r="E2370" s="6" t="s">
        <v>7</v>
      </c>
      <c r="F2370" s="6">
        <v>732.18100000000004</v>
      </c>
      <c r="G2370" s="6">
        <v>79.014635620640405</v>
      </c>
      <c r="H2370" s="6">
        <v>0.51706282653851199</v>
      </c>
      <c r="I2370" s="6">
        <v>78.001192480624894</v>
      </c>
      <c r="J2370" s="6">
        <v>80.028078760655902</v>
      </c>
      <c r="K2370" s="6">
        <v>667.66241065763199</v>
      </c>
      <c r="L2370" s="6">
        <v>80.343276865319595</v>
      </c>
      <c r="M2370" s="6">
        <v>0.52491676438790602</v>
      </c>
      <c r="N2370" s="6">
        <v>79.314440007119302</v>
      </c>
      <c r="O2370" s="6">
        <v>81.372113723519902</v>
      </c>
      <c r="P2370" s="6">
        <v>1.32864124467915</v>
      </c>
      <c r="Q2370" s="6">
        <v>22.534029807997101</v>
      </c>
    </row>
    <row r="2371" spans="1:17">
      <c r="A2371" s="6" t="s">
        <v>2489</v>
      </c>
      <c r="B2371" s="6" t="s">
        <v>45</v>
      </c>
      <c r="C2371" s="6" t="s">
        <v>4</v>
      </c>
      <c r="D2371" s="6" t="s">
        <v>27</v>
      </c>
      <c r="E2371" s="6" t="s">
        <v>5</v>
      </c>
      <c r="F2371" s="6">
        <v>732.18100000000004</v>
      </c>
      <c r="G2371" s="6">
        <v>79.014635620640405</v>
      </c>
      <c r="H2371" s="6">
        <v>0.51706282653851199</v>
      </c>
      <c r="I2371" s="6">
        <v>78.001192480624894</v>
      </c>
      <c r="J2371" s="6">
        <v>80.028078760655902</v>
      </c>
      <c r="K2371" s="6">
        <v>644.46317617767295</v>
      </c>
      <c r="L2371" s="6">
        <v>80.817174535000007</v>
      </c>
      <c r="M2371" s="6">
        <v>0.52382599558614895</v>
      </c>
      <c r="N2371" s="6">
        <v>79.790475583651201</v>
      </c>
      <c r="O2371" s="6">
        <v>81.843873486348897</v>
      </c>
      <c r="P2371" s="6">
        <v>1.80253891435962</v>
      </c>
      <c r="Q2371" s="6">
        <v>30.5714321220423</v>
      </c>
    </row>
    <row r="2372" spans="1:17">
      <c r="A2372" s="6" t="s">
        <v>2490</v>
      </c>
      <c r="B2372" s="6" t="s">
        <v>45</v>
      </c>
      <c r="C2372" s="6" t="s">
        <v>4</v>
      </c>
      <c r="D2372" s="6" t="s">
        <v>27</v>
      </c>
      <c r="E2372" s="6" t="s">
        <v>9</v>
      </c>
      <c r="F2372" s="6">
        <v>732.18100000000004</v>
      </c>
      <c r="G2372" s="6">
        <v>79.014635620640405</v>
      </c>
      <c r="H2372" s="6">
        <v>0.51706282653851199</v>
      </c>
      <c r="I2372" s="6">
        <v>78.001192480624894</v>
      </c>
      <c r="J2372" s="6">
        <v>80.028078760655902</v>
      </c>
      <c r="K2372" s="6">
        <v>704.14615679276505</v>
      </c>
      <c r="L2372" s="6">
        <v>79.564477889970803</v>
      </c>
      <c r="M2372" s="6">
        <v>0.52023749202962299</v>
      </c>
      <c r="N2372" s="6">
        <v>78.544812405592694</v>
      </c>
      <c r="O2372" s="6">
        <v>80.584143374348898</v>
      </c>
      <c r="P2372" s="6">
        <v>0.54984226933036995</v>
      </c>
      <c r="Q2372" s="6">
        <v>9.32543840288462</v>
      </c>
    </row>
    <row r="2373" spans="1:17">
      <c r="A2373" s="6" t="s">
        <v>2491</v>
      </c>
      <c r="B2373" s="6" t="s">
        <v>45</v>
      </c>
      <c r="C2373" s="6" t="s">
        <v>4</v>
      </c>
      <c r="D2373" s="6" t="s">
        <v>27</v>
      </c>
      <c r="E2373" s="6" t="s">
        <v>12</v>
      </c>
      <c r="F2373" s="6">
        <v>732.18100000000004</v>
      </c>
      <c r="G2373" s="6">
        <v>79.014635620640405</v>
      </c>
      <c r="H2373" s="6">
        <v>0.51706282653851199</v>
      </c>
      <c r="I2373" s="6">
        <v>78.001192480624894</v>
      </c>
      <c r="J2373" s="6">
        <v>80.028078760655902</v>
      </c>
      <c r="K2373" s="6">
        <v>721.65746489923799</v>
      </c>
      <c r="L2373" s="6">
        <v>79.410143039777395</v>
      </c>
      <c r="M2373" s="6">
        <v>0.50394553408038001</v>
      </c>
      <c r="N2373" s="6">
        <v>78.422409792979906</v>
      </c>
      <c r="O2373" s="6">
        <v>80.397876286574999</v>
      </c>
      <c r="P2373" s="6">
        <v>0.39550741913699</v>
      </c>
      <c r="Q2373" s="6">
        <v>6.7078874811456002</v>
      </c>
    </row>
    <row r="2374" spans="1:17">
      <c r="A2374" s="6" t="s">
        <v>2492</v>
      </c>
      <c r="B2374" s="6" t="s">
        <v>45</v>
      </c>
      <c r="C2374" s="6" t="s">
        <v>4</v>
      </c>
      <c r="D2374" s="6" t="s">
        <v>27</v>
      </c>
      <c r="E2374" s="6" t="s">
        <v>10</v>
      </c>
      <c r="F2374" s="6">
        <v>732.18100000000004</v>
      </c>
      <c r="G2374" s="6">
        <v>79.014635620640405</v>
      </c>
      <c r="H2374" s="6">
        <v>0.51706282653851199</v>
      </c>
      <c r="I2374" s="6">
        <v>78.001192480624894</v>
      </c>
      <c r="J2374" s="6">
        <v>80.028078760655902</v>
      </c>
      <c r="K2374" s="6">
        <v>747.31976878473495</v>
      </c>
      <c r="L2374" s="6">
        <v>78.846280607191105</v>
      </c>
      <c r="M2374" s="6">
        <v>0.50911178344383501</v>
      </c>
      <c r="N2374" s="6">
        <v>77.848421511641206</v>
      </c>
      <c r="O2374" s="6">
        <v>79.844139702741103</v>
      </c>
      <c r="P2374" s="6">
        <v>-0.16835501344927201</v>
      </c>
      <c r="Q2374" s="6">
        <v>-2.8553357850243399</v>
      </c>
    </row>
    <row r="2375" spans="1:17">
      <c r="A2375" s="6" t="s">
        <v>2493</v>
      </c>
      <c r="B2375" s="6" t="s">
        <v>45</v>
      </c>
      <c r="C2375" s="6" t="s">
        <v>4</v>
      </c>
      <c r="D2375" s="6" t="s">
        <v>27</v>
      </c>
      <c r="E2375" s="6" t="s">
        <v>11</v>
      </c>
      <c r="F2375" s="6">
        <v>732.18100000000004</v>
      </c>
      <c r="G2375" s="6">
        <v>79.014635620640405</v>
      </c>
      <c r="H2375" s="6">
        <v>0.51706282653851199</v>
      </c>
      <c r="I2375" s="6">
        <v>78.001192480624894</v>
      </c>
      <c r="J2375" s="6">
        <v>80.028078760655902</v>
      </c>
      <c r="K2375" s="6">
        <v>733.27362759924404</v>
      </c>
      <c r="L2375" s="6">
        <v>78.937042579804597</v>
      </c>
      <c r="M2375" s="6">
        <v>0.52185566853230603</v>
      </c>
      <c r="N2375" s="6">
        <v>77.914205469481303</v>
      </c>
      <c r="O2375" s="6">
        <v>79.959879690127906</v>
      </c>
      <c r="P2375" s="6">
        <v>-7.7593040835807897E-2</v>
      </c>
      <c r="Q2375" s="6">
        <v>-1.31599399167341</v>
      </c>
    </row>
    <row r="2376" spans="1:17">
      <c r="A2376" s="6" t="s">
        <v>2494</v>
      </c>
      <c r="B2376" s="6" t="s">
        <v>45</v>
      </c>
      <c r="C2376" s="6" t="s">
        <v>4</v>
      </c>
      <c r="D2376" s="6" t="s">
        <v>27</v>
      </c>
      <c r="E2376" s="6" t="s">
        <v>6</v>
      </c>
      <c r="F2376" s="6">
        <v>732.18100000000004</v>
      </c>
      <c r="G2376" s="6">
        <v>79.014635620640405</v>
      </c>
      <c r="H2376" s="6">
        <v>0.51706282653851199</v>
      </c>
      <c r="I2376" s="6">
        <v>78.001192480624894</v>
      </c>
      <c r="J2376" s="6">
        <v>80.028078760655902</v>
      </c>
      <c r="K2376" s="6">
        <v>702.30870546479105</v>
      </c>
      <c r="L2376" s="6">
        <v>79.841971649654496</v>
      </c>
      <c r="M2376" s="6">
        <v>0.50322974800720199</v>
      </c>
      <c r="N2376" s="6">
        <v>78.855641343560393</v>
      </c>
      <c r="O2376" s="6">
        <v>80.8283019557486</v>
      </c>
      <c r="P2376" s="6">
        <v>0.827336029014063</v>
      </c>
      <c r="Q2376" s="6">
        <v>14.031789855759801</v>
      </c>
    </row>
    <row r="2377" spans="1:17">
      <c r="A2377" s="6" t="s">
        <v>2495</v>
      </c>
      <c r="B2377" s="6" t="s">
        <v>45</v>
      </c>
      <c r="C2377" s="6" t="s">
        <v>4</v>
      </c>
      <c r="D2377" s="6" t="s">
        <v>27</v>
      </c>
      <c r="E2377" s="6" t="s">
        <v>8</v>
      </c>
      <c r="F2377" s="6">
        <v>732.18100000000004</v>
      </c>
      <c r="G2377" s="6">
        <v>79.014635620640405</v>
      </c>
      <c r="H2377" s="6">
        <v>0.51706282653851199</v>
      </c>
      <c r="I2377" s="6">
        <v>78.001192480624894</v>
      </c>
      <c r="J2377" s="6">
        <v>80.028078760655902</v>
      </c>
      <c r="K2377" s="6">
        <v>663.12467649187704</v>
      </c>
      <c r="L2377" s="6">
        <v>80.252872440961198</v>
      </c>
      <c r="M2377" s="6">
        <v>0.53577417410677797</v>
      </c>
      <c r="N2377" s="6">
        <v>79.202755059711905</v>
      </c>
      <c r="O2377" s="6">
        <v>81.302989822210506</v>
      </c>
      <c r="P2377" s="6">
        <v>1.2382368203207601</v>
      </c>
      <c r="Q2377" s="6">
        <v>21.000752106868301</v>
      </c>
    </row>
    <row r="2378" spans="1:17">
      <c r="A2378" s="6" t="s">
        <v>2496</v>
      </c>
      <c r="B2378" s="6" t="s">
        <v>66</v>
      </c>
      <c r="C2378" s="6" t="s">
        <v>4</v>
      </c>
      <c r="D2378" s="6" t="s">
        <v>27</v>
      </c>
      <c r="E2378" s="6" t="s">
        <v>7</v>
      </c>
      <c r="F2378" s="6">
        <v>320.524</v>
      </c>
      <c r="G2378" s="6">
        <v>77.806609802434807</v>
      </c>
      <c r="H2378" s="6">
        <v>0.82942211421950796</v>
      </c>
      <c r="I2378" s="6">
        <v>76.180942458564601</v>
      </c>
      <c r="J2378" s="6">
        <v>79.432277146304997</v>
      </c>
      <c r="K2378" s="6">
        <v>307.74467960887802</v>
      </c>
      <c r="L2378" s="6">
        <v>78.370192399635499</v>
      </c>
      <c r="M2378" s="6">
        <v>0.83969529528486997</v>
      </c>
      <c r="N2378" s="6">
        <v>76.724389620877204</v>
      </c>
      <c r="O2378" s="6">
        <v>80.015995178393894</v>
      </c>
      <c r="P2378" s="6">
        <v>0.56358259720074999</v>
      </c>
      <c r="Q2378" s="6">
        <v>10.694976566257999</v>
      </c>
    </row>
    <row r="2379" spans="1:17">
      <c r="A2379" s="6" t="s">
        <v>2497</v>
      </c>
      <c r="B2379" s="6" t="s">
        <v>66</v>
      </c>
      <c r="C2379" s="6" t="s">
        <v>4</v>
      </c>
      <c r="D2379" s="6" t="s">
        <v>27</v>
      </c>
      <c r="E2379" s="6" t="s">
        <v>5</v>
      </c>
      <c r="F2379" s="6">
        <v>320.524</v>
      </c>
      <c r="G2379" s="6">
        <v>77.806609802434807</v>
      </c>
      <c r="H2379" s="6">
        <v>0.82942211421950796</v>
      </c>
      <c r="I2379" s="6">
        <v>76.180942458564601</v>
      </c>
      <c r="J2379" s="6">
        <v>79.432277146304997</v>
      </c>
      <c r="K2379" s="6">
        <v>291.92985405798998</v>
      </c>
      <c r="L2379" s="6">
        <v>78.965599513377995</v>
      </c>
      <c r="M2379" s="6">
        <v>0.83986231262522903</v>
      </c>
      <c r="N2379" s="6">
        <v>77.319469380632498</v>
      </c>
      <c r="O2379" s="6">
        <v>80.611729646123393</v>
      </c>
      <c r="P2379" s="6">
        <v>1.1589897109431899</v>
      </c>
      <c r="Q2379" s="6">
        <v>21.993879620552399</v>
      </c>
    </row>
    <row r="2380" spans="1:17">
      <c r="A2380" s="6" t="s">
        <v>2498</v>
      </c>
      <c r="B2380" s="6" t="s">
        <v>66</v>
      </c>
      <c r="C2380" s="6" t="s">
        <v>4</v>
      </c>
      <c r="D2380" s="6" t="s">
        <v>27</v>
      </c>
      <c r="E2380" s="6" t="s">
        <v>9</v>
      </c>
      <c r="F2380" s="6">
        <v>320.524</v>
      </c>
      <c r="G2380" s="6">
        <v>77.806609802434807</v>
      </c>
      <c r="H2380" s="6">
        <v>0.82942211421950796</v>
      </c>
      <c r="I2380" s="6">
        <v>76.180942458564601</v>
      </c>
      <c r="J2380" s="6">
        <v>79.432277146304997</v>
      </c>
      <c r="K2380" s="6">
        <v>314.06505723355798</v>
      </c>
      <c r="L2380" s="6">
        <v>78.286461478803105</v>
      </c>
      <c r="M2380" s="6">
        <v>0.81691166147431005</v>
      </c>
      <c r="N2380" s="6">
        <v>76.685314622313498</v>
      </c>
      <c r="O2380" s="6">
        <v>79.887608335292796</v>
      </c>
      <c r="P2380" s="6">
        <v>0.47985167636832698</v>
      </c>
      <c r="Q2380" s="6">
        <v>9.1060342521734299</v>
      </c>
    </row>
    <row r="2381" spans="1:17">
      <c r="A2381" s="6" t="s">
        <v>2499</v>
      </c>
      <c r="B2381" s="6" t="s">
        <v>66</v>
      </c>
      <c r="C2381" s="6" t="s">
        <v>4</v>
      </c>
      <c r="D2381" s="6" t="s">
        <v>27</v>
      </c>
      <c r="E2381" s="6" t="s">
        <v>12</v>
      </c>
      <c r="F2381" s="6">
        <v>320.524</v>
      </c>
      <c r="G2381" s="6">
        <v>77.806609802434807</v>
      </c>
      <c r="H2381" s="6">
        <v>0.82942211421950796</v>
      </c>
      <c r="I2381" s="6">
        <v>76.180942458564601</v>
      </c>
      <c r="J2381" s="6">
        <v>79.432277146304997</v>
      </c>
      <c r="K2381" s="6">
        <v>321.69445584520599</v>
      </c>
      <c r="L2381" s="6">
        <v>77.848114643990101</v>
      </c>
      <c r="M2381" s="6">
        <v>0.82387468831930299</v>
      </c>
      <c r="N2381" s="6">
        <v>76.233320254884305</v>
      </c>
      <c r="O2381" s="6">
        <v>79.462909033095997</v>
      </c>
      <c r="P2381" s="6">
        <v>4.15048415553372E-2</v>
      </c>
      <c r="Q2381" s="6">
        <v>0.78762777634609504</v>
      </c>
    </row>
    <row r="2382" spans="1:17">
      <c r="A2382" s="6" t="s">
        <v>2500</v>
      </c>
      <c r="B2382" s="6" t="s">
        <v>66</v>
      </c>
      <c r="C2382" s="6" t="s">
        <v>4</v>
      </c>
      <c r="D2382" s="6" t="s">
        <v>27</v>
      </c>
      <c r="E2382" s="6" t="s">
        <v>10</v>
      </c>
      <c r="F2382" s="6">
        <v>320.524</v>
      </c>
      <c r="G2382" s="6">
        <v>77.806609802434807</v>
      </c>
      <c r="H2382" s="6">
        <v>0.82942211421950796</v>
      </c>
      <c r="I2382" s="6">
        <v>76.180942458564601</v>
      </c>
      <c r="J2382" s="6">
        <v>79.432277146304997</v>
      </c>
      <c r="K2382" s="6">
        <v>311.78870159610398</v>
      </c>
      <c r="L2382" s="6">
        <v>77.999646471341507</v>
      </c>
      <c r="M2382" s="6">
        <v>0.83849816491792095</v>
      </c>
      <c r="N2382" s="6">
        <v>76.356190068102407</v>
      </c>
      <c r="O2382" s="6">
        <v>79.643102874580606</v>
      </c>
      <c r="P2382" s="6">
        <v>0.19303666890672799</v>
      </c>
      <c r="Q2382" s="6">
        <v>3.66321220818425</v>
      </c>
    </row>
    <row r="2383" spans="1:17">
      <c r="A2383" s="6" t="s">
        <v>2501</v>
      </c>
      <c r="B2383" s="6" t="s">
        <v>66</v>
      </c>
      <c r="C2383" s="6" t="s">
        <v>4</v>
      </c>
      <c r="D2383" s="6" t="s">
        <v>27</v>
      </c>
      <c r="E2383" s="6" t="s">
        <v>11</v>
      </c>
      <c r="F2383" s="6">
        <v>320.524</v>
      </c>
      <c r="G2383" s="6">
        <v>77.806609802434807</v>
      </c>
      <c r="H2383" s="6">
        <v>0.82942211421950796</v>
      </c>
      <c r="I2383" s="6">
        <v>76.180942458564601</v>
      </c>
      <c r="J2383" s="6">
        <v>79.432277146304997</v>
      </c>
      <c r="K2383" s="6">
        <v>318.524</v>
      </c>
      <c r="L2383" s="6">
        <v>78.227559878433794</v>
      </c>
      <c r="M2383" s="6">
        <v>0.77867469907187203</v>
      </c>
      <c r="N2383" s="6">
        <v>76.701357468252894</v>
      </c>
      <c r="O2383" s="6">
        <v>79.753762288614695</v>
      </c>
      <c r="P2383" s="6">
        <v>0.42095007599898798</v>
      </c>
      <c r="Q2383" s="6">
        <v>7.9882722084302902</v>
      </c>
    </row>
    <row r="2384" spans="1:17">
      <c r="A2384" s="6" t="s">
        <v>2502</v>
      </c>
      <c r="B2384" s="6" t="s">
        <v>66</v>
      </c>
      <c r="C2384" s="6" t="s">
        <v>4</v>
      </c>
      <c r="D2384" s="6" t="s">
        <v>27</v>
      </c>
      <c r="E2384" s="6" t="s">
        <v>6</v>
      </c>
      <c r="F2384" s="6">
        <v>320.524</v>
      </c>
      <c r="G2384" s="6">
        <v>77.806609802434807</v>
      </c>
      <c r="H2384" s="6">
        <v>0.82942211421950796</v>
      </c>
      <c r="I2384" s="6">
        <v>76.180942458564601</v>
      </c>
      <c r="J2384" s="6">
        <v>79.432277146304997</v>
      </c>
      <c r="K2384" s="6">
        <v>304.56317564977201</v>
      </c>
      <c r="L2384" s="6">
        <v>79.098415482509907</v>
      </c>
      <c r="M2384" s="6">
        <v>0.74847667522045402</v>
      </c>
      <c r="N2384" s="6">
        <v>77.6314011990778</v>
      </c>
      <c r="O2384" s="6">
        <v>80.565429765942</v>
      </c>
      <c r="P2384" s="6">
        <v>1.2918056800751401</v>
      </c>
      <c r="Q2384" s="6">
        <v>24.514297540740799</v>
      </c>
    </row>
    <row r="2385" spans="1:17">
      <c r="A2385" s="6" t="s">
        <v>2503</v>
      </c>
      <c r="B2385" s="6" t="s">
        <v>66</v>
      </c>
      <c r="C2385" s="6" t="s">
        <v>4</v>
      </c>
      <c r="D2385" s="6" t="s">
        <v>27</v>
      </c>
      <c r="E2385" s="6" t="s">
        <v>8</v>
      </c>
      <c r="F2385" s="6">
        <v>320.524</v>
      </c>
      <c r="G2385" s="6">
        <v>77.806609802434807</v>
      </c>
      <c r="H2385" s="6">
        <v>0.82942211421950796</v>
      </c>
      <c r="I2385" s="6">
        <v>76.180942458564601</v>
      </c>
      <c r="J2385" s="6">
        <v>79.432277146304997</v>
      </c>
      <c r="K2385" s="6">
        <v>289.31563766368998</v>
      </c>
      <c r="L2385" s="6">
        <v>78.926489599216694</v>
      </c>
      <c r="M2385" s="6">
        <v>0.83544950706103405</v>
      </c>
      <c r="N2385" s="6">
        <v>77.289008565377102</v>
      </c>
      <c r="O2385" s="6">
        <v>80.5639706330564</v>
      </c>
      <c r="P2385" s="6">
        <v>1.1198797967819401</v>
      </c>
      <c r="Q2385" s="6">
        <v>21.251699827314599</v>
      </c>
    </row>
    <row r="2386" spans="1:17">
      <c r="A2386" s="6" t="s">
        <v>2504</v>
      </c>
      <c r="B2386" s="6" t="s">
        <v>52</v>
      </c>
      <c r="C2386" s="6" t="s">
        <v>4</v>
      </c>
      <c r="D2386" s="6" t="s">
        <v>27</v>
      </c>
      <c r="E2386" s="6" t="s">
        <v>7</v>
      </c>
      <c r="F2386" s="6">
        <v>414.11799999999999</v>
      </c>
      <c r="G2386" s="6">
        <v>78.889140500917406</v>
      </c>
      <c r="H2386" s="6">
        <v>0.71292063231430902</v>
      </c>
      <c r="I2386" s="6">
        <v>77.491816061581403</v>
      </c>
      <c r="J2386" s="6">
        <v>80.286464940253495</v>
      </c>
      <c r="K2386" s="6">
        <v>383.93054779168102</v>
      </c>
      <c r="L2386" s="6">
        <v>80.080302316780205</v>
      </c>
      <c r="M2386" s="6">
        <v>0.72036288582798103</v>
      </c>
      <c r="N2386" s="6">
        <v>78.668391060557397</v>
      </c>
      <c r="O2386" s="6">
        <v>81.492213573002999</v>
      </c>
      <c r="P2386" s="6">
        <v>1.1911618158627599</v>
      </c>
      <c r="Q2386" s="6">
        <v>19.2336405848182</v>
      </c>
    </row>
    <row r="2387" spans="1:17">
      <c r="A2387" s="6" t="s">
        <v>2505</v>
      </c>
      <c r="B2387" s="6" t="s">
        <v>52</v>
      </c>
      <c r="C2387" s="6" t="s">
        <v>4</v>
      </c>
      <c r="D2387" s="6" t="s">
        <v>27</v>
      </c>
      <c r="E2387" s="6" t="s">
        <v>5</v>
      </c>
      <c r="F2387" s="6">
        <v>414.11799999999999</v>
      </c>
      <c r="G2387" s="6">
        <v>78.889140500917406</v>
      </c>
      <c r="H2387" s="6">
        <v>0.71292063231430902</v>
      </c>
      <c r="I2387" s="6">
        <v>77.491816061581403</v>
      </c>
      <c r="J2387" s="6">
        <v>80.286464940253495</v>
      </c>
      <c r="K2387" s="6">
        <v>388.431099249076</v>
      </c>
      <c r="L2387" s="6">
        <v>79.735766251732997</v>
      </c>
      <c r="M2387" s="6">
        <v>0.72279983210770005</v>
      </c>
      <c r="N2387" s="6">
        <v>78.3190785808019</v>
      </c>
      <c r="O2387" s="6">
        <v>81.152453922664094</v>
      </c>
      <c r="P2387" s="6">
        <v>0.84662575081559099</v>
      </c>
      <c r="Q2387" s="6">
        <v>13.6704309894661</v>
      </c>
    </row>
    <row r="2388" spans="1:17">
      <c r="A2388" s="6" t="s">
        <v>2506</v>
      </c>
      <c r="B2388" s="6" t="s">
        <v>52</v>
      </c>
      <c r="C2388" s="6" t="s">
        <v>4</v>
      </c>
      <c r="D2388" s="6" t="s">
        <v>27</v>
      </c>
      <c r="E2388" s="6" t="s">
        <v>9</v>
      </c>
      <c r="F2388" s="6">
        <v>414.11799999999999</v>
      </c>
      <c r="G2388" s="6">
        <v>78.889140500917406</v>
      </c>
      <c r="H2388" s="6">
        <v>0.71292063231430902</v>
      </c>
      <c r="I2388" s="6">
        <v>77.491816061581403</v>
      </c>
      <c r="J2388" s="6">
        <v>80.286464940253495</v>
      </c>
      <c r="K2388" s="6">
        <v>401.52862883781501</v>
      </c>
      <c r="L2388" s="6">
        <v>79.297986530831693</v>
      </c>
      <c r="M2388" s="6">
        <v>0.716392875628587</v>
      </c>
      <c r="N2388" s="6">
        <v>77.893856494599703</v>
      </c>
      <c r="O2388" s="6">
        <v>80.702116567063698</v>
      </c>
      <c r="P2388" s="6">
        <v>0.40884602991424401</v>
      </c>
      <c r="Q2388" s="6">
        <v>6.6016199387694696</v>
      </c>
    </row>
    <row r="2389" spans="1:17">
      <c r="A2389" s="6" t="s">
        <v>2507</v>
      </c>
      <c r="B2389" s="6" t="s">
        <v>52</v>
      </c>
      <c r="C2389" s="6" t="s">
        <v>4</v>
      </c>
      <c r="D2389" s="6" t="s">
        <v>27</v>
      </c>
      <c r="E2389" s="6" t="s">
        <v>12</v>
      </c>
      <c r="F2389" s="6">
        <v>414.11799999999999</v>
      </c>
      <c r="G2389" s="6">
        <v>78.889140500917406</v>
      </c>
      <c r="H2389" s="6">
        <v>0.71292063231430902</v>
      </c>
      <c r="I2389" s="6">
        <v>77.491816061581403</v>
      </c>
      <c r="J2389" s="6">
        <v>80.286464940253495</v>
      </c>
      <c r="K2389" s="6">
        <v>403.62889149160998</v>
      </c>
      <c r="L2389" s="6">
        <v>79.611813931126207</v>
      </c>
      <c r="M2389" s="6">
        <v>0.68276529737172498</v>
      </c>
      <c r="N2389" s="6">
        <v>78.273593948277593</v>
      </c>
      <c r="O2389" s="6">
        <v>80.950033913974707</v>
      </c>
      <c r="P2389" s="6">
        <v>0.72267343020870101</v>
      </c>
      <c r="Q2389" s="6">
        <v>11.6689779941984</v>
      </c>
    </row>
    <row r="2390" spans="1:17">
      <c r="A2390" s="6" t="s">
        <v>2508</v>
      </c>
      <c r="B2390" s="6" t="s">
        <v>52</v>
      </c>
      <c r="C2390" s="6" t="s">
        <v>4</v>
      </c>
      <c r="D2390" s="6" t="s">
        <v>27</v>
      </c>
      <c r="E2390" s="6" t="s">
        <v>10</v>
      </c>
      <c r="F2390" s="6">
        <v>414.11799999999999</v>
      </c>
      <c r="G2390" s="6">
        <v>78.889140500917406</v>
      </c>
      <c r="H2390" s="6">
        <v>0.71292063231430902</v>
      </c>
      <c r="I2390" s="6">
        <v>77.491816061581403</v>
      </c>
      <c r="J2390" s="6">
        <v>80.286464940253495</v>
      </c>
      <c r="K2390" s="6">
        <v>419.96173505529998</v>
      </c>
      <c r="L2390" s="6">
        <v>78.777025076212496</v>
      </c>
      <c r="M2390" s="6">
        <v>0.70873443057111296</v>
      </c>
      <c r="N2390" s="6">
        <v>77.387905592293095</v>
      </c>
      <c r="O2390" s="6">
        <v>80.166144560131897</v>
      </c>
      <c r="P2390" s="6">
        <v>-0.112115424704925</v>
      </c>
      <c r="Q2390" s="6">
        <v>-1.81032312660804</v>
      </c>
    </row>
    <row r="2391" spans="1:17">
      <c r="A2391" s="6" t="s">
        <v>2509</v>
      </c>
      <c r="B2391" s="6" t="s">
        <v>52</v>
      </c>
      <c r="C2391" s="6" t="s">
        <v>4</v>
      </c>
      <c r="D2391" s="6" t="s">
        <v>27</v>
      </c>
      <c r="E2391" s="6" t="s">
        <v>11</v>
      </c>
      <c r="F2391" s="6">
        <v>414.11799999999999</v>
      </c>
      <c r="G2391" s="6">
        <v>78.889140500917406</v>
      </c>
      <c r="H2391" s="6">
        <v>0.71292063231430902</v>
      </c>
      <c r="I2391" s="6">
        <v>77.491816061581403</v>
      </c>
      <c r="J2391" s="6">
        <v>80.286464940253495</v>
      </c>
      <c r="K2391" s="6">
        <v>414.11799999999999</v>
      </c>
      <c r="L2391" s="6">
        <v>78.889140500917406</v>
      </c>
      <c r="M2391" s="6">
        <v>0.71292063231430902</v>
      </c>
      <c r="N2391" s="6">
        <v>77.491816061581403</v>
      </c>
      <c r="O2391" s="6">
        <v>80.286464940253495</v>
      </c>
      <c r="P2391" s="6">
        <v>0</v>
      </c>
      <c r="Q2391" s="6">
        <v>0</v>
      </c>
    </row>
    <row r="2392" spans="1:17">
      <c r="A2392" s="6" t="s">
        <v>2510</v>
      </c>
      <c r="B2392" s="6" t="s">
        <v>52</v>
      </c>
      <c r="C2392" s="6" t="s">
        <v>4</v>
      </c>
      <c r="D2392" s="6" t="s">
        <v>27</v>
      </c>
      <c r="E2392" s="6" t="s">
        <v>6</v>
      </c>
      <c r="F2392" s="6">
        <v>414.11799999999999</v>
      </c>
      <c r="G2392" s="6">
        <v>78.889140500917406</v>
      </c>
      <c r="H2392" s="6">
        <v>0.71292063231430902</v>
      </c>
      <c r="I2392" s="6">
        <v>77.491816061581403</v>
      </c>
      <c r="J2392" s="6">
        <v>80.286464940253495</v>
      </c>
      <c r="K2392" s="6">
        <v>378.22157082756098</v>
      </c>
      <c r="L2392" s="6">
        <v>80.604017215163495</v>
      </c>
      <c r="M2392" s="6">
        <v>0.66509230181742196</v>
      </c>
      <c r="N2392" s="6">
        <v>79.300436303601302</v>
      </c>
      <c r="O2392" s="6">
        <v>81.907598126725603</v>
      </c>
      <c r="P2392" s="6">
        <v>1.71487671424602</v>
      </c>
      <c r="Q2392" s="6">
        <v>27.6900433927965</v>
      </c>
    </row>
    <row r="2393" spans="1:17">
      <c r="A2393" s="6" t="s">
        <v>2511</v>
      </c>
      <c r="B2393" s="6" t="s">
        <v>52</v>
      </c>
      <c r="C2393" s="6" t="s">
        <v>4</v>
      </c>
      <c r="D2393" s="6" t="s">
        <v>27</v>
      </c>
      <c r="E2393" s="6" t="s">
        <v>8</v>
      </c>
      <c r="F2393" s="6">
        <v>414.11799999999999</v>
      </c>
      <c r="G2393" s="6">
        <v>78.889140500917406</v>
      </c>
      <c r="H2393" s="6">
        <v>0.71292063231430902</v>
      </c>
      <c r="I2393" s="6">
        <v>77.491816061581403</v>
      </c>
      <c r="J2393" s="6">
        <v>80.286464940253495</v>
      </c>
      <c r="K2393" s="6">
        <v>371.67785829602298</v>
      </c>
      <c r="L2393" s="6">
        <v>80.310188930257496</v>
      </c>
      <c r="M2393" s="6">
        <v>0.71809031738693097</v>
      </c>
      <c r="N2393" s="6">
        <v>78.902731908179106</v>
      </c>
      <c r="O2393" s="6">
        <v>81.7176459523359</v>
      </c>
      <c r="P2393" s="6">
        <v>1.42104842934008</v>
      </c>
      <c r="Q2393" s="6">
        <v>22.945610226559399</v>
      </c>
    </row>
    <row r="2394" spans="1:17">
      <c r="A2394" s="6" t="s">
        <v>2512</v>
      </c>
      <c r="B2394" s="6" t="s">
        <v>34</v>
      </c>
      <c r="C2394" s="6" t="s">
        <v>4</v>
      </c>
      <c r="D2394" s="6" t="s">
        <v>27</v>
      </c>
      <c r="E2394" s="6" t="s">
        <v>7</v>
      </c>
      <c r="F2394" s="6">
        <v>414.94799999999998</v>
      </c>
      <c r="G2394" s="6">
        <v>78.536464561391099</v>
      </c>
      <c r="H2394" s="6">
        <v>0.63205193956888495</v>
      </c>
      <c r="I2394" s="6">
        <v>77.297642759836094</v>
      </c>
      <c r="J2394" s="6">
        <v>79.775286362946204</v>
      </c>
      <c r="K2394" s="6">
        <v>370.64346844646502</v>
      </c>
      <c r="L2394" s="6">
        <v>80.153711138606099</v>
      </c>
      <c r="M2394" s="6">
        <v>0.62968700569981195</v>
      </c>
      <c r="N2394" s="6">
        <v>78.919524607434397</v>
      </c>
      <c r="O2394" s="6">
        <v>81.387897669777701</v>
      </c>
      <c r="P2394" s="6">
        <v>1.61724657721493</v>
      </c>
      <c r="Q2394" s="6">
        <v>30.6379199737686</v>
      </c>
    </row>
    <row r="2395" spans="1:17">
      <c r="A2395" s="6" t="s">
        <v>2513</v>
      </c>
      <c r="B2395" s="6" t="s">
        <v>34</v>
      </c>
      <c r="C2395" s="6" t="s">
        <v>4</v>
      </c>
      <c r="D2395" s="6" t="s">
        <v>27</v>
      </c>
      <c r="E2395" s="6" t="s">
        <v>5</v>
      </c>
      <c r="F2395" s="6">
        <v>414.94799999999998</v>
      </c>
      <c r="G2395" s="6">
        <v>78.536464561391099</v>
      </c>
      <c r="H2395" s="6">
        <v>0.63205193956888495</v>
      </c>
      <c r="I2395" s="6">
        <v>77.297642759836094</v>
      </c>
      <c r="J2395" s="6">
        <v>79.775286362946204</v>
      </c>
      <c r="K2395" s="6">
        <v>376.89604398604598</v>
      </c>
      <c r="L2395" s="6">
        <v>79.583471262022599</v>
      </c>
      <c r="M2395" s="6">
        <v>0.64794534269408599</v>
      </c>
      <c r="N2395" s="6">
        <v>78.313498390342204</v>
      </c>
      <c r="O2395" s="6">
        <v>80.853444133702993</v>
      </c>
      <c r="P2395" s="6">
        <v>1.0470067006314301</v>
      </c>
      <c r="Q2395" s="6">
        <v>19.8350133850258</v>
      </c>
    </row>
    <row r="2396" spans="1:17">
      <c r="A2396" s="6" t="s">
        <v>2514</v>
      </c>
      <c r="B2396" s="6" t="s">
        <v>34</v>
      </c>
      <c r="C2396" s="6" t="s">
        <v>4</v>
      </c>
      <c r="D2396" s="6" t="s">
        <v>27</v>
      </c>
      <c r="E2396" s="6" t="s">
        <v>9</v>
      </c>
      <c r="F2396" s="6">
        <v>414.94799999999998</v>
      </c>
      <c r="G2396" s="6">
        <v>78.536464561391099</v>
      </c>
      <c r="H2396" s="6">
        <v>0.63205193956888495</v>
      </c>
      <c r="I2396" s="6">
        <v>77.297642759836094</v>
      </c>
      <c r="J2396" s="6">
        <v>79.775286362946204</v>
      </c>
      <c r="K2396" s="6">
        <v>413.24417772717197</v>
      </c>
      <c r="L2396" s="6">
        <v>78.590439713567406</v>
      </c>
      <c r="M2396" s="6">
        <v>0.63258815599594997</v>
      </c>
      <c r="N2396" s="6">
        <v>77.350566927815393</v>
      </c>
      <c r="O2396" s="6">
        <v>79.830312499319504</v>
      </c>
      <c r="P2396" s="6">
        <v>5.3975152176292299E-2</v>
      </c>
      <c r="Q2396" s="6">
        <v>1.02253200980462</v>
      </c>
    </row>
    <row r="2397" spans="1:17">
      <c r="A2397" s="6" t="s">
        <v>2515</v>
      </c>
      <c r="B2397" s="6" t="s">
        <v>34</v>
      </c>
      <c r="C2397" s="6" t="s">
        <v>4</v>
      </c>
      <c r="D2397" s="6" t="s">
        <v>27</v>
      </c>
      <c r="E2397" s="6" t="s">
        <v>12</v>
      </c>
      <c r="F2397" s="6">
        <v>414.94799999999998</v>
      </c>
      <c r="G2397" s="6">
        <v>78.536464561391099</v>
      </c>
      <c r="H2397" s="6">
        <v>0.63205193956888495</v>
      </c>
      <c r="I2397" s="6">
        <v>77.297642759836094</v>
      </c>
      <c r="J2397" s="6">
        <v>79.775286362946204</v>
      </c>
      <c r="K2397" s="6">
        <v>409.12548424296801</v>
      </c>
      <c r="L2397" s="6">
        <v>78.789685665547395</v>
      </c>
      <c r="M2397" s="6">
        <v>0.62617697188971699</v>
      </c>
      <c r="N2397" s="6">
        <v>77.562378800643501</v>
      </c>
      <c r="O2397" s="6">
        <v>80.016992530451205</v>
      </c>
      <c r="P2397" s="6">
        <v>0.25322110415622501</v>
      </c>
      <c r="Q2397" s="6">
        <v>4.7971459851027403</v>
      </c>
    </row>
    <row r="2398" spans="1:17">
      <c r="A2398" s="6" t="s">
        <v>2516</v>
      </c>
      <c r="B2398" s="6" t="s">
        <v>34</v>
      </c>
      <c r="C2398" s="6" t="s">
        <v>4</v>
      </c>
      <c r="D2398" s="6" t="s">
        <v>27</v>
      </c>
      <c r="E2398" s="6" t="s">
        <v>10</v>
      </c>
      <c r="F2398" s="6">
        <v>414.94799999999998</v>
      </c>
      <c r="G2398" s="6">
        <v>78.536464561391099</v>
      </c>
      <c r="H2398" s="6">
        <v>0.63205193956888495</v>
      </c>
      <c r="I2398" s="6">
        <v>77.297642759836094</v>
      </c>
      <c r="J2398" s="6">
        <v>79.775286362946204</v>
      </c>
      <c r="K2398" s="6">
        <v>384.82088419539298</v>
      </c>
      <c r="L2398" s="6">
        <v>79.095639160736098</v>
      </c>
      <c r="M2398" s="6">
        <v>0.66255492817839901</v>
      </c>
      <c r="N2398" s="6">
        <v>77.797031501506396</v>
      </c>
      <c r="O2398" s="6">
        <v>80.394246819965701</v>
      </c>
      <c r="P2398" s="6">
        <v>0.55917459934491398</v>
      </c>
      <c r="Q2398" s="6">
        <v>10.5932804975211</v>
      </c>
    </row>
    <row r="2399" spans="1:17">
      <c r="A2399" s="6" t="s">
        <v>2517</v>
      </c>
      <c r="B2399" s="6" t="s">
        <v>34</v>
      </c>
      <c r="C2399" s="6" t="s">
        <v>4</v>
      </c>
      <c r="D2399" s="6" t="s">
        <v>27</v>
      </c>
      <c r="E2399" s="6" t="s">
        <v>11</v>
      </c>
      <c r="F2399" s="6">
        <v>414.94799999999998</v>
      </c>
      <c r="G2399" s="6">
        <v>78.536464561391099</v>
      </c>
      <c r="H2399" s="6">
        <v>0.63205193956888495</v>
      </c>
      <c r="I2399" s="6">
        <v>77.297642759836094</v>
      </c>
      <c r="J2399" s="6">
        <v>79.775286362946204</v>
      </c>
      <c r="K2399" s="6">
        <v>411.94799999999998</v>
      </c>
      <c r="L2399" s="6">
        <v>78.850419924411696</v>
      </c>
      <c r="M2399" s="6">
        <v>0.60803501801106097</v>
      </c>
      <c r="N2399" s="6">
        <v>77.658671289110103</v>
      </c>
      <c r="O2399" s="6">
        <v>80.042168559713403</v>
      </c>
      <c r="P2399" s="6">
        <v>0.31395536302059701</v>
      </c>
      <c r="Q2399" s="6">
        <v>5.9477258589258302</v>
      </c>
    </row>
    <row r="2400" spans="1:17">
      <c r="A2400" s="6" t="s">
        <v>2518</v>
      </c>
      <c r="B2400" s="6" t="s">
        <v>34</v>
      </c>
      <c r="C2400" s="6" t="s">
        <v>4</v>
      </c>
      <c r="D2400" s="6" t="s">
        <v>27</v>
      </c>
      <c r="E2400" s="6" t="s">
        <v>6</v>
      </c>
      <c r="F2400" s="6">
        <v>414.94799999999998</v>
      </c>
      <c r="G2400" s="6">
        <v>78.536464561391099</v>
      </c>
      <c r="H2400" s="6">
        <v>0.63205193956888495</v>
      </c>
      <c r="I2400" s="6">
        <v>77.297642759836094</v>
      </c>
      <c r="J2400" s="6">
        <v>79.775286362946204</v>
      </c>
      <c r="K2400" s="6">
        <v>391.105794142864</v>
      </c>
      <c r="L2400" s="6">
        <v>78.908717145611504</v>
      </c>
      <c r="M2400" s="6">
        <v>0.67038592415818898</v>
      </c>
      <c r="N2400" s="6">
        <v>77.594760734261399</v>
      </c>
      <c r="O2400" s="6">
        <v>80.222673556961496</v>
      </c>
      <c r="P2400" s="6">
        <v>0.37225258422031998</v>
      </c>
      <c r="Q2400" s="6">
        <v>7.05213728447732</v>
      </c>
    </row>
    <row r="2401" spans="1:17">
      <c r="A2401" s="6" t="s">
        <v>2519</v>
      </c>
      <c r="B2401" s="6" t="s">
        <v>34</v>
      </c>
      <c r="C2401" s="6" t="s">
        <v>4</v>
      </c>
      <c r="D2401" s="6" t="s">
        <v>27</v>
      </c>
      <c r="E2401" s="6" t="s">
        <v>8</v>
      </c>
      <c r="F2401" s="6">
        <v>414.94799999999998</v>
      </c>
      <c r="G2401" s="6">
        <v>78.536464561391099</v>
      </c>
      <c r="H2401" s="6">
        <v>0.63205193956888495</v>
      </c>
      <c r="I2401" s="6">
        <v>77.297642759836094</v>
      </c>
      <c r="J2401" s="6">
        <v>79.775286362946204</v>
      </c>
      <c r="K2401" s="6">
        <v>384.06101156021202</v>
      </c>
      <c r="L2401" s="6">
        <v>79.598210721576095</v>
      </c>
      <c r="M2401" s="6">
        <v>0.63261598585947598</v>
      </c>
      <c r="N2401" s="6">
        <v>78.3582833892915</v>
      </c>
      <c r="O2401" s="6">
        <v>80.838138053860703</v>
      </c>
      <c r="P2401" s="6">
        <v>1.06174616018498</v>
      </c>
      <c r="Q2401" s="6">
        <v>20.114245005373999</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2F936CDCDE8F8418920914B3BFFF19C" ma:contentTypeVersion="12" ma:contentTypeDescription="Create a new document." ma:contentTypeScope="" ma:versionID="46c72e1d8acebe914fcc9e5d023688fa">
  <xsd:schema xmlns:xsd="http://www.w3.org/2001/XMLSchema" xmlns:xs="http://www.w3.org/2001/XMLSchema" xmlns:p="http://schemas.microsoft.com/office/2006/metadata/properties" xmlns:ns3="b7e247b7-cca8-429f-8688-16f83c8fba5f" xmlns:ns4="f30bebb2-c01f-48d0-81da-dc8b123879c2" targetNamespace="http://schemas.microsoft.com/office/2006/metadata/properties" ma:root="true" ma:fieldsID="2636daf5d91eb1d20b88f36be9bc60cc" ns3:_="" ns4:_="">
    <xsd:import namespace="b7e247b7-cca8-429f-8688-16f83c8fba5f"/>
    <xsd:import namespace="f30bebb2-c01f-48d0-81da-dc8b123879c2"/>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GenerationTime" minOccurs="0"/>
                <xsd:element ref="ns4:MediaServiceEventHashCode" minOccurs="0"/>
                <xsd:element ref="ns4:MediaServiceOCR"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e247b7-cca8-429f-8688-16f83c8fba5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0bebb2-c01f-48d0-81da-dc8b123879c2"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F498419-EA79-41BC-B718-37595D5880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e247b7-cca8-429f-8688-16f83c8fba5f"/>
    <ds:schemaRef ds:uri="f30bebb2-c01f-48d0-81da-dc8b123879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E75C5E8-14EF-41EE-B09D-5E4F947030AD}">
  <ds:schemaRefs>
    <ds:schemaRef ds:uri="http://schemas.microsoft.com/sharepoint/v3/contenttype/forms"/>
  </ds:schemaRefs>
</ds:datastoreItem>
</file>

<file path=customXml/itemProps3.xml><?xml version="1.0" encoding="utf-8"?>
<ds:datastoreItem xmlns:ds="http://schemas.openxmlformats.org/officeDocument/2006/customXml" ds:itemID="{09C9725A-E2BC-42AC-8DAA-7DC1407DE1D5}">
  <ds:schemaRefs>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http://schemas.microsoft.com/office/2006/metadata/properties"/>
    <ds:schemaRef ds:uri="http://purl.org/dc/elements/1.1/"/>
    <ds:schemaRef ds:uri="b7e247b7-cca8-429f-8688-16f83c8fba5f"/>
    <ds:schemaRef ds:uri="f30bebb2-c01f-48d0-81da-dc8b123879c2"/>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vt:lpstr>
      <vt:lpstr>YLL</vt:lpstr>
      <vt:lpstr>How to copy tables &amp; charts</vt:lpstr>
      <vt:lpstr>Technical guide</vt:lpstr>
      <vt:lpstr>Interpretation guide</vt:lpstr>
      <vt:lpstr>Control_sheet</vt:lpstr>
      <vt:lpstr>Amalgamated_data</vt:lpstr>
      <vt:lpstr>DATA</vt:lpstr>
      <vt:lpstr>YLL!Print_Area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2016-05-25T09:21:59Z</dcterms:created>
  <dcterms:modified xsi:type="dcterms:W3CDTF">2021-07-06T13:02:37Z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0x01010072F936CDCDE8F8418920914B3BFFF19C</vt:lpwstr>
  </property>
</Properties>
</file>